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sra Unger\ownCloud\Dokumente\"/>
    </mc:Choice>
  </mc:AlternateContent>
  <xr:revisionPtr revIDLastSave="0" documentId="13_ncr:1_{DEFC40D1-7F28-43C0-B975-61A1EEB5D6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temliste" sheetId="21" r:id="rId1"/>
    <sheet name="Qualitätsindikatoren" sheetId="17" r:id="rId2"/>
  </sheets>
  <definedNames>
    <definedName name="_xlnm.Print_Area" localSheetId="0">Itemliste!$B$1:$E$133</definedName>
    <definedName name="_xlnm.Print_Area" localSheetId="1">Qualitätsindikatoren!$A$1:$H$26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7" l="1"/>
  <c r="G5" i="17" s="1"/>
  <c r="G3" i="17"/>
  <c r="G13" i="17"/>
  <c r="G14" i="17" s="1"/>
  <c r="G10" i="17"/>
  <c r="G9" i="17"/>
  <c r="G22" i="17"/>
  <c r="G21" i="17"/>
  <c r="G19" i="17"/>
  <c r="G20" i="17"/>
  <c r="G18" i="17"/>
  <c r="G16" i="17"/>
  <c r="G15" i="17"/>
  <c r="G12" i="17"/>
  <c r="G7" i="17"/>
  <c r="G6" i="17"/>
  <c r="G8" i="17"/>
  <c r="G11" i="17"/>
  <c r="G17" i="17"/>
  <c r="G23" i="17"/>
</calcChain>
</file>

<file path=xl/sharedStrings.xml><?xml version="1.0" encoding="utf-8"?>
<sst xmlns="http://schemas.openxmlformats.org/spreadsheetml/2006/main" count="177" uniqueCount="149">
  <si>
    <t>Hauptbeschwerde</t>
  </si>
  <si>
    <t>Schmerzen</t>
  </si>
  <si>
    <t>Sterilität</t>
  </si>
  <si>
    <t>Abklärungsbedürftiger Befund</t>
  </si>
  <si>
    <t>Nachsorge</t>
  </si>
  <si>
    <t>Weiterer Grund der Vorstellung</t>
  </si>
  <si>
    <t>OP/Histo-Anamnese</t>
  </si>
  <si>
    <t>klinische Arbeitsdiagnose</t>
  </si>
  <si>
    <t>intraoperative Diagnostik (unabh. ob diagnostisch oder therapeutisch)</t>
  </si>
  <si>
    <t>rASRM</t>
  </si>
  <si>
    <t>ENZIAN</t>
  </si>
  <si>
    <r>
      <t xml:space="preserve">Befund </t>
    </r>
    <r>
      <rPr>
        <u/>
        <sz val="11"/>
        <color theme="1"/>
        <rFont val="Calibri"/>
        <family val="2"/>
        <scheme val="minor"/>
      </rPr>
      <t>(bildgebend)</t>
    </r>
  </si>
  <si>
    <r>
      <t xml:space="preserve">Befund </t>
    </r>
    <r>
      <rPr>
        <u/>
        <sz val="11"/>
        <color theme="1"/>
        <rFont val="Calibri"/>
        <family val="2"/>
        <scheme val="minor"/>
      </rPr>
      <t>(klinisch)</t>
    </r>
  </si>
  <si>
    <t>Rezidivfall</t>
  </si>
  <si>
    <t>Blase</t>
  </si>
  <si>
    <t>Uterus</t>
  </si>
  <si>
    <t>Darm</t>
  </si>
  <si>
    <t>Bauchdecke</t>
  </si>
  <si>
    <t>vorausgegangene Bauch-OPs</t>
  </si>
  <si>
    <t>histologische Sicherung</t>
  </si>
  <si>
    <t>Endometriose</t>
  </si>
  <si>
    <t>peritoneal</t>
  </si>
  <si>
    <t>zystisch/ovariell</t>
  </si>
  <si>
    <t>tief-infiltrierend (TIE)</t>
  </si>
  <si>
    <t>Adenomyosis</t>
  </si>
  <si>
    <t>rASRM I</t>
  </si>
  <si>
    <t>rASRM II</t>
  </si>
  <si>
    <t>rASRM III</t>
  </si>
  <si>
    <t>rASRM IV</t>
  </si>
  <si>
    <t>ENZIAN A1</t>
  </si>
  <si>
    <t>ENZIAN A2</t>
  </si>
  <si>
    <t>ENZIAN A3</t>
  </si>
  <si>
    <t>ENZIAN C1</t>
  </si>
  <si>
    <t>ENZIAN C2</t>
  </si>
  <si>
    <t>ENZIAN C3</t>
  </si>
  <si>
    <t>Endokrine Therapie</t>
  </si>
  <si>
    <t>Medikamentöse Schmerztherapie</t>
  </si>
  <si>
    <t>Reproduktionsmedizin</t>
  </si>
  <si>
    <t>Komplementäres Verfahren</t>
  </si>
  <si>
    <t>Verbesserung der Schmerzen?</t>
  </si>
  <si>
    <t>Patientin schwanger?</t>
  </si>
  <si>
    <t>Spätkomplikationen (nach OP)?</t>
  </si>
  <si>
    <t>Nebenwirkungen (unter med. Therapie)?</t>
  </si>
  <si>
    <r>
      <t>Patienten</t>
    </r>
    <r>
      <rPr>
        <sz val="11"/>
        <color rgb="FF0070C0"/>
        <rFont val="Calibri"/>
        <family val="2"/>
        <scheme val="minor"/>
      </rPr>
      <t xml:space="preserve"> gesamt</t>
    </r>
  </si>
  <si>
    <r>
      <t>Patienten mit mehreren Fällen im Zeitraum</t>
    </r>
    <r>
      <rPr>
        <sz val="11"/>
        <color rgb="FF0070C0"/>
        <rFont val="Calibri"/>
        <family val="2"/>
        <scheme val="minor"/>
      </rPr>
      <t xml:space="preserve"> gesamt</t>
    </r>
  </si>
  <si>
    <r>
      <t>ambulante</t>
    </r>
    <r>
      <rPr>
        <sz val="11"/>
        <color rgb="FF0070C0"/>
        <rFont val="Calibri"/>
        <family val="2"/>
        <scheme val="minor"/>
      </rPr>
      <t xml:space="preserve"> Visiten</t>
    </r>
  </si>
  <si>
    <r>
      <t>stationäre</t>
    </r>
    <r>
      <rPr>
        <sz val="11"/>
        <color rgb="FF0070C0"/>
        <rFont val="Calibri"/>
        <family val="2"/>
        <scheme val="minor"/>
      </rPr>
      <t xml:space="preserve"> Visiten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</si>
  <si>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</si>
  <si>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</si>
  <si>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Vaginaler Tastbefund: </t>
    </r>
    <r>
      <rPr>
        <u/>
        <sz val="11"/>
        <color rgb="FF0070C0"/>
        <rFont val="Calibri"/>
        <family val="2"/>
        <scheme val="minor"/>
      </rPr>
      <t>nicht durchgeführt</t>
    </r>
  </si>
  <si>
    <r>
      <t xml:space="preserve">Ultraschall: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</si>
  <si>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Ultraschall: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</si>
  <si>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Sonstige: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</si>
  <si>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Sonstige: </t>
    </r>
    <r>
      <rPr>
        <u/>
        <sz val="11"/>
        <color rgb="FF0070C0"/>
        <rFont val="Calibri"/>
        <family val="2"/>
        <scheme val="minor"/>
      </rPr>
      <t>unauffällig</t>
    </r>
  </si>
  <si>
    <r>
      <t>operative Therapie (</t>
    </r>
    <r>
      <rPr>
        <u/>
        <sz val="11"/>
        <color rgb="FF0070C0"/>
        <rFont val="Calibri"/>
        <family val="2"/>
        <scheme val="minor"/>
      </rPr>
      <t>nur</t>
    </r>
    <r>
      <rPr>
        <sz val="11"/>
        <color rgb="FF0070C0"/>
        <rFont val="Calibri"/>
        <family val="2"/>
        <scheme val="minor"/>
      </rPr>
      <t xml:space="preserve"> therapeutisch)</t>
    </r>
  </si>
  <si>
    <t>persistierende Endometriose</t>
  </si>
  <si>
    <t>SRV</t>
  </si>
  <si>
    <t>Vagina</t>
  </si>
  <si>
    <t>vorausgegangene Endo.-OPs</t>
  </si>
  <si>
    <t>wenn TIE bei "klinischer Arbeitsdiagnose" = "ja":</t>
  </si>
  <si>
    <t>wenn TIE bei "intraoperative Diagnostik" = "ja":</t>
  </si>
  <si>
    <t>ENZIAN FA</t>
  </si>
  <si>
    <t>ENZIAN FB</t>
  </si>
  <si>
    <t>ENZIAN FU</t>
  </si>
  <si>
    <t>ENZIAN FI</t>
  </si>
  <si>
    <t>ENZIAN FO</t>
  </si>
  <si>
    <t>Beckenwand</t>
  </si>
  <si>
    <t>Parametrium</t>
  </si>
  <si>
    <t>Niere/Ureter</t>
  </si>
  <si>
    <t>SUB</t>
  </si>
  <si>
    <t>ENZIAN B1</t>
  </si>
  <si>
    <t>ENZIAN B2</t>
  </si>
  <si>
    <t>ENZIAN B3</t>
  </si>
  <si>
    <t>Kontakt zu einem Kinderwunschzentrum?</t>
  </si>
  <si>
    <t>Kontakt zu einem Schmerzzentrum?</t>
  </si>
  <si>
    <t>Alternativmedizinische Maßnahmen?</t>
  </si>
  <si>
    <t>AHB, Reha, Kur?</t>
  </si>
  <si>
    <t>Zufriedenheit mit Behandlung?</t>
  </si>
  <si>
    <r>
      <t xml:space="preserve">Ultraschall: </t>
    </r>
    <r>
      <rPr>
        <u/>
        <sz val="11"/>
        <color rgb="FF0070C0"/>
        <rFont val="Calibri"/>
        <family val="2"/>
        <scheme val="minor"/>
      </rPr>
      <t>nicht durchgeführt</t>
    </r>
  </si>
  <si>
    <t>Zähler</t>
  </si>
  <si>
    <t>Nenner</t>
  </si>
  <si>
    <t>Ultraschalluntersuchung</t>
  </si>
  <si>
    <t>Sozialdienst</t>
  </si>
  <si>
    <t>Sollvorgabe</t>
  </si>
  <si>
    <t>Gespräche mit Operateur postoperativ</t>
  </si>
  <si>
    <t>&gt;80 %</t>
  </si>
  <si>
    <t>Vaginaler Tastbefund</t>
  </si>
  <si>
    <t>Rektale Untersuchung</t>
  </si>
  <si>
    <t>&gt;90 %</t>
  </si>
  <si>
    <t>Konversionsrate Laparoskopie/Laparotomie</t>
  </si>
  <si>
    <t>&lt;15 %</t>
  </si>
  <si>
    <t>AHB oder REHA</t>
  </si>
  <si>
    <t>ENZIAN 0 (= KEINE TIE)</t>
  </si>
  <si>
    <t>Mittelwert der Anzahl der Bauch-OPs</t>
  </si>
  <si>
    <r>
      <t>Mittelwert</t>
    </r>
    <r>
      <rPr>
        <sz val="11"/>
        <color rgb="FF0070C0"/>
        <rFont val="Calibri"/>
        <family val="2"/>
        <scheme val="minor"/>
      </rPr>
      <t xml:space="preserve"> der Endo.-OPs</t>
    </r>
  </si>
  <si>
    <r>
      <rPr>
        <sz val="11"/>
        <color rgb="FF0070C0"/>
        <rFont val="Calibri"/>
        <family val="2"/>
        <scheme val="minor"/>
      </rPr>
      <t>Makroskopische Endo.reste?</t>
    </r>
  </si>
  <si>
    <t>Multimodale Schmerztherapie (Schmerzzentrum o.ä.)</t>
  </si>
  <si>
    <t>Plausibilität unklar</t>
  </si>
  <si>
    <t>Kennzahlbewertung:</t>
  </si>
  <si>
    <t>Zielkriterien erreicht</t>
  </si>
  <si>
    <t>Zielkriterien nicht erreicht</t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</si>
  <si>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</si>
  <si>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</si>
  <si>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Rektaler Tastbefund: </t>
    </r>
    <r>
      <rPr>
        <u/>
        <sz val="11"/>
        <color rgb="FF0070C0"/>
        <rFont val="Calibri"/>
        <family val="2"/>
        <scheme val="minor"/>
      </rPr>
      <t>nicht durchgeführt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</si>
  <si>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auffällig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</si>
  <si>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unauffällig</t>
    </r>
  </si>
  <si>
    <r>
      <t xml:space="preserve">Spekulum: </t>
    </r>
    <r>
      <rPr>
        <u/>
        <sz val="11"/>
        <color rgb="FF0070C0"/>
        <rFont val="Calibri"/>
        <family val="2"/>
        <scheme val="minor"/>
      </rPr>
      <t>nicht durchgeführt</t>
    </r>
  </si>
  <si>
    <t>&gt;20 %</t>
  </si>
  <si>
    <t>Basisdaten - Patienten und Fälle</t>
  </si>
  <si>
    <t>Kontakt zum Sozialdienst</t>
  </si>
  <si>
    <t>Basisdaten - Visiten</t>
  </si>
  <si>
    <t>=</t>
  </si>
  <si>
    <r>
      <rPr>
        <sz val="14"/>
        <rFont val="Calibri"/>
        <scheme val="minor"/>
      </rPr>
      <t>nur</t>
    </r>
    <r>
      <rPr>
        <b/>
        <sz val="14"/>
        <rFont val="Calibri"/>
        <family val="2"/>
        <scheme val="minor"/>
      </rPr>
      <t xml:space="preserve"> EINMAL pro Fall </t>
    </r>
    <r>
      <rPr>
        <sz val="14"/>
        <rFont val="Calibri"/>
        <scheme val="minor"/>
      </rPr>
      <t>zu dokumentieren</t>
    </r>
  </si>
  <si>
    <r>
      <t xml:space="preserve">MEHRMALS pro Fall </t>
    </r>
    <r>
      <rPr>
        <sz val="14"/>
        <rFont val="Calibri"/>
        <scheme val="minor"/>
      </rPr>
      <t>zu dokumentieren</t>
    </r>
    <r>
      <rPr>
        <b/>
        <sz val="14"/>
        <rFont val="Calibri"/>
        <family val="2"/>
        <scheme val="minor"/>
      </rPr>
      <t xml:space="preserve"> (ALLE Visiten)</t>
    </r>
  </si>
  <si>
    <t>Postoperatives Gespräch mit dem Operateur?</t>
  </si>
  <si>
    <t>Ergebnisbeurteilung der Pat./Fällen vom VOR-Kennzahlenjahr</t>
  </si>
  <si>
    <r>
      <t xml:space="preserve">Patienten gesamt  </t>
    </r>
    <r>
      <rPr>
        <i/>
        <sz val="11"/>
        <color rgb="FF0070C0"/>
        <rFont val="Calibri"/>
        <family val="2"/>
        <scheme val="minor"/>
      </rPr>
      <t>(vom Vorkennzahlenjahr!)</t>
    </r>
  </si>
  <si>
    <r>
      <t xml:space="preserve">Ergebnisbeurteilung (nach 12 Monaten </t>
    </r>
    <r>
      <rPr>
        <u/>
        <sz val="11"/>
        <color rgb="FFFF0000"/>
        <rFont val="Calibri"/>
        <family val="2"/>
        <scheme val="minor"/>
      </rPr>
      <t>oder</t>
    </r>
    <r>
      <rPr>
        <sz val="11"/>
        <color rgb="FFFF0000"/>
        <rFont val="Calibri"/>
        <family val="2"/>
        <scheme val="minor"/>
      </rPr>
      <t xml:space="preserve"> bei Wechsel der Hauptbeschwerde): "</t>
    </r>
    <r>
      <rPr>
        <b/>
        <sz val="12"/>
        <color rgb="FFFF0000"/>
        <rFont val="Calibri"/>
        <family val="2"/>
        <scheme val="minor"/>
      </rPr>
      <t>JA"</t>
    </r>
  </si>
  <si>
    <t>Alle Fälle</t>
  </si>
  <si>
    <t>Fälle mit dokumentiertem Follow-up</t>
  </si>
  <si>
    <r>
      <t xml:space="preserve">Patienten mit mehreren Fällen im Zeitraum </t>
    </r>
    <r>
      <rPr>
        <i/>
        <sz val="11"/>
        <color rgb="FF0070C0"/>
        <rFont val="Calibri"/>
        <family val="2"/>
        <scheme val="minor"/>
      </rPr>
      <t>(vom Vorkennzahlenjahr!)</t>
    </r>
  </si>
  <si>
    <t>Histologie entnommen</t>
  </si>
  <si>
    <t>Postoperative Befundbesprechung mit  Operateur</t>
  </si>
  <si>
    <t xml:space="preserve">Alle Fälle mit durchgeführtem vaginalem Tastbefund  </t>
  </si>
  <si>
    <t xml:space="preserve">Alle Fälle mit durchgeführter rektaler Untersuchung </t>
  </si>
  <si>
    <t xml:space="preserve">Alle Fälle mit durchgeführter Ultraschalluntersuchung </t>
  </si>
  <si>
    <t>Alle Fälle mit Hauptgrund Schmerzen</t>
  </si>
  <si>
    <t>Alle Patientinnen, die über Sozialdienst und Rehamöglichkeit informiert wurden</t>
  </si>
  <si>
    <t>Alle Patientinnen mit primär laparoskopischer OP, die in eine Laparotomie mündete</t>
  </si>
  <si>
    <t xml:space="preserve">Alle Fälle mit Operation und entnommener Histologie </t>
  </si>
  <si>
    <t>Intraoperativ Konversion von LSK zu Laparotomie?</t>
  </si>
  <si>
    <t>Intraoperativ Histologie entnommen?</t>
  </si>
  <si>
    <t>Postoperativ Endometriose histologisch gesichtert/bestätigt?</t>
  </si>
  <si>
    <t>Alle Operationen</t>
  </si>
  <si>
    <t>Alle stationär durchgeführten Operationen</t>
  </si>
  <si>
    <t>Zentrum:</t>
  </si>
  <si>
    <r>
      <rPr>
        <sz val="14"/>
        <rFont val="Calibri"/>
        <scheme val="minor"/>
      </rPr>
      <t xml:space="preserve">nur </t>
    </r>
    <r>
      <rPr>
        <b/>
        <sz val="14"/>
        <rFont val="Calibri"/>
        <family val="2"/>
        <scheme val="minor"/>
      </rPr>
      <t xml:space="preserve">bei der ERSTEN OP im Fall </t>
    </r>
    <r>
      <rPr>
        <sz val="14"/>
        <rFont val="Calibri"/>
        <scheme val="minor"/>
      </rPr>
      <t>zu dokumentieren</t>
    </r>
  </si>
  <si>
    <t>QI-Nr.</t>
  </si>
  <si>
    <r>
      <t xml:space="preserve">Qualitätsindikator </t>
    </r>
    <r>
      <rPr>
        <sz val="16"/>
        <color theme="1"/>
        <rFont val="Calibri"/>
        <scheme val="minor"/>
      </rPr>
      <t>(Name)</t>
    </r>
  </si>
  <si>
    <t>Blutungsstörungen</t>
  </si>
  <si>
    <t xml:space="preserve">   davon ambulant operativ</t>
  </si>
  <si>
    <t xml:space="preserve">   davon ambulant konservativ</t>
  </si>
  <si>
    <t xml:space="preserve">   davon stationär operativ</t>
  </si>
  <si>
    <t xml:space="preserve">   davon stationär konservativ</t>
  </si>
  <si>
    <t>geplante Maßnahmen (bei Visite 1 oder im Laufe des Falles)</t>
  </si>
  <si>
    <t>Farblegende:</t>
  </si>
  <si>
    <t xml:space="preserve">      wenn konservativ, dann endokrin</t>
  </si>
  <si>
    <t xml:space="preserve">      wenn konservativ, dann NICHT-endokrin</t>
  </si>
  <si>
    <t>zu dokumentierender ITEM-Bogen (Abgabe jährl. bis 31.März)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</si>
</sst>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 tint="0.499984740745262"/>
      <name val="Calibri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scheme val="minor"/>
    </font>
    <font>
      <b/>
      <i/>
      <sz val="11"/>
      <color rgb="FFFF0000"/>
      <name val="Calibri"/>
      <scheme val="minor"/>
    </font>
    <font>
      <sz val="14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6"/>
      <name val="Calibri"/>
      <scheme val="minor"/>
    </font>
    <font>
      <i/>
      <sz val="11"/>
      <color rgb="FF0070C0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u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auto="1"/>
      </bottom>
      <diagonal/>
    </border>
  </borders>
  <cellStyleXfs count="10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 applyBorder="1"/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4" xfId="0" applyFont="1" applyFill="1" applyBorder="1"/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3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0" fillId="4" borderId="0" xfId="0" applyFill="1"/>
    <xf numFmtId="0" fontId="2" fillId="4" borderId="0" xfId="0" applyFont="1" applyFill="1"/>
    <xf numFmtId="0" fontId="3" fillId="4" borderId="0" xfId="0" applyFont="1" applyFill="1" applyBorder="1"/>
    <xf numFmtId="0" fontId="0" fillId="4" borderId="0" xfId="0" applyFill="1" applyBorder="1"/>
    <xf numFmtId="0" fontId="12" fillId="4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11" borderId="0" xfId="0" applyFill="1"/>
    <xf numFmtId="0" fontId="6" fillId="12" borderId="0" xfId="0" applyFont="1" applyFill="1" applyAlignment="1">
      <alignment wrapText="1"/>
    </xf>
    <xf numFmtId="0" fontId="6" fillId="4" borderId="0" xfId="0" applyFont="1" applyFill="1" applyAlignment="1">
      <alignment vertical="center" wrapText="1"/>
    </xf>
    <xf numFmtId="0" fontId="6" fillId="4" borderId="0" xfId="0" quotePrefix="1" applyFont="1" applyFill="1" applyAlignment="1">
      <alignment horizontal="center" vertical="center" wrapText="1"/>
    </xf>
    <xf numFmtId="0" fontId="6" fillId="11" borderId="0" xfId="0" applyFont="1" applyFill="1" applyBorder="1" applyAlignment="1">
      <alignment vertical="center" wrapText="1"/>
    </xf>
    <xf numFmtId="0" fontId="6" fillId="4" borderId="0" xfId="0" quotePrefix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2" fillId="6" borderId="0" xfId="0" applyFont="1" applyFill="1"/>
    <xf numFmtId="0" fontId="0" fillId="12" borderId="0" xfId="0" applyFill="1"/>
    <xf numFmtId="0" fontId="2" fillId="12" borderId="0" xfId="0" applyFont="1" applyFill="1"/>
    <xf numFmtId="0" fontId="0" fillId="6" borderId="0" xfId="0" applyFill="1"/>
    <xf numFmtId="0" fontId="3" fillId="3" borderId="1" xfId="0" applyFont="1" applyFill="1" applyBorder="1" applyAlignment="1">
      <alignment vertical="center" wrapText="1"/>
    </xf>
    <xf numFmtId="0" fontId="19" fillId="10" borderId="0" xfId="0" applyFont="1" applyFill="1" applyBorder="1"/>
    <xf numFmtId="0" fontId="19" fillId="10" borderId="0" xfId="0" applyFont="1" applyFill="1"/>
    <xf numFmtId="0" fontId="19" fillId="10" borderId="0" xfId="0" applyFont="1" applyFill="1" applyBorder="1" applyAlignment="1">
      <alignment vertical="center"/>
    </xf>
    <xf numFmtId="0" fontId="19" fillId="10" borderId="10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10" xfId="0" applyFont="1" applyFill="1" applyBorder="1" applyAlignment="1">
      <alignment vertical="center"/>
    </xf>
    <xf numFmtId="0" fontId="19" fillId="10" borderId="0" xfId="0" applyFont="1" applyFill="1" applyAlignment="1">
      <alignment horizontal="left" wrapText="1"/>
    </xf>
    <xf numFmtId="0" fontId="19" fillId="10" borderId="0" xfId="0" applyFont="1" applyFill="1" applyAlignment="1">
      <alignment horizontal="left"/>
    </xf>
    <xf numFmtId="0" fontId="19" fillId="10" borderId="0" xfId="0" applyFont="1" applyFill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2" fillId="4" borderId="17" xfId="0" quotePrefix="1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protection locked="0"/>
    </xf>
    <xf numFmtId="0" fontId="8" fillId="9" borderId="2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9" borderId="5" xfId="0" applyFont="1" applyFill="1" applyBorder="1" applyAlignment="1" applyProtection="1">
      <protection locked="0"/>
    </xf>
    <xf numFmtId="0" fontId="8" fillId="9" borderId="3" xfId="0" applyFont="1" applyFill="1" applyBorder="1" applyAlignment="1" applyProtection="1">
      <protection locked="0"/>
    </xf>
    <xf numFmtId="0" fontId="7" fillId="9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protection locked="0"/>
    </xf>
    <xf numFmtId="0" fontId="7" fillId="9" borderId="3" xfId="0" applyFont="1" applyFill="1" applyBorder="1" applyAlignment="1" applyProtection="1">
      <protection locked="0"/>
    </xf>
    <xf numFmtId="0" fontId="7" fillId="9" borderId="8" xfId="0" applyFont="1" applyFill="1" applyBorder="1" applyAlignment="1" applyProtection="1">
      <protection locked="0"/>
    </xf>
    <xf numFmtId="0" fontId="7" fillId="9" borderId="9" xfId="0" applyFont="1" applyFill="1" applyBorder="1" applyAlignment="1" applyProtection="1">
      <protection locked="0"/>
    </xf>
    <xf numFmtId="0" fontId="8" fillId="9" borderId="11" xfId="0" applyFont="1" applyFill="1" applyBorder="1" applyAlignment="1" applyProtection="1">
      <protection locked="0"/>
    </xf>
    <xf numFmtId="0" fontId="18" fillId="0" borderId="0" xfId="0" applyFont="1" applyFill="1" applyProtection="1">
      <protection hidden="1"/>
    </xf>
    <xf numFmtId="0" fontId="18" fillId="0" borderId="0" xfId="0" applyFont="1" applyFill="1" applyAlignment="1" applyProtection="1">
      <alignment wrapText="1"/>
      <protection hidden="1"/>
    </xf>
    <xf numFmtId="0" fontId="18" fillId="0" borderId="0" xfId="0" applyFont="1" applyFill="1" applyAlignment="1" applyProtection="1">
      <alignment horizontal="left" wrapText="1"/>
      <protection hidden="1"/>
    </xf>
    <xf numFmtId="0" fontId="19" fillId="10" borderId="0" xfId="0" applyFont="1" applyFill="1" applyProtection="1">
      <protection hidden="1"/>
    </xf>
    <xf numFmtId="0" fontId="19" fillId="10" borderId="0" xfId="0" applyFont="1" applyFill="1" applyAlignment="1" applyProtection="1">
      <alignment wrapText="1"/>
      <protection hidden="1"/>
    </xf>
    <xf numFmtId="0" fontId="19" fillId="10" borderId="0" xfId="0" applyFont="1" applyFill="1" applyAlignment="1" applyProtection="1">
      <alignment horizontal="left" wrapText="1"/>
      <protection hidden="1"/>
    </xf>
    <xf numFmtId="0" fontId="18" fillId="10" borderId="13" xfId="0" applyFont="1" applyFill="1" applyBorder="1" applyAlignment="1" applyProtection="1">
      <alignment wrapText="1"/>
      <protection hidden="1"/>
    </xf>
    <xf numFmtId="0" fontId="19" fillId="7" borderId="14" xfId="0" applyFont="1" applyFill="1" applyBorder="1" applyAlignment="1" applyProtection="1">
      <alignment horizontal="left" wrapText="1"/>
      <protection hidden="1"/>
    </xf>
    <xf numFmtId="0" fontId="19" fillId="5" borderId="14" xfId="0" applyFont="1" applyFill="1" applyBorder="1" applyAlignment="1" applyProtection="1">
      <alignment horizontal="left" wrapText="1"/>
      <protection hidden="1"/>
    </xf>
    <xf numFmtId="0" fontId="19" fillId="8" borderId="14" xfId="0" applyFont="1" applyFill="1" applyBorder="1" applyProtection="1">
      <protection hidden="1"/>
    </xf>
    <xf numFmtId="0" fontId="4" fillId="0" borderId="3" xfId="0" applyFont="1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23" xfId="0" applyFill="1" applyBorder="1"/>
    <xf numFmtId="0" fontId="0" fillId="3" borderId="22" xfId="0" applyFill="1" applyBorder="1"/>
    <xf numFmtId="0" fontId="0" fillId="0" borderId="21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2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22" fillId="0" borderId="21" xfId="0" applyFont="1" applyFill="1" applyBorder="1"/>
    <xf numFmtId="0" fontId="22" fillId="0" borderId="23" xfId="0" applyFont="1" applyFill="1" applyBorder="1"/>
    <xf numFmtId="0" fontId="22" fillId="0" borderId="22" xfId="0" applyFont="1" applyFill="1" applyBorder="1"/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7" fillId="2" borderId="32" xfId="0" applyFont="1" applyFill="1" applyBorder="1"/>
    <xf numFmtId="0" fontId="7" fillId="2" borderId="33" xfId="0" applyFont="1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0" borderId="37" xfId="0" applyFill="1" applyBorder="1"/>
    <xf numFmtId="0" fontId="0" fillId="4" borderId="0" xfId="0" applyFill="1" applyAlignment="1">
      <alignment horizontal="right"/>
    </xf>
    <xf numFmtId="0" fontId="12" fillId="4" borderId="16" xfId="0" quotePrefix="1" applyFont="1" applyFill="1" applyBorder="1" applyAlignment="1">
      <alignment horizontal="left" vertical="center"/>
    </xf>
    <xf numFmtId="0" fontId="0" fillId="0" borderId="26" xfId="0" applyFill="1" applyBorder="1"/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19" fillId="0" borderId="10" xfId="0" applyFont="1" applyFill="1" applyBorder="1" applyAlignment="1" applyProtection="1">
      <alignment horizontal="left" vertical="center" wrapText="1"/>
      <protection hidden="1"/>
    </xf>
    <xf numFmtId="0" fontId="25" fillId="3" borderId="10" xfId="0" applyFont="1" applyFill="1" applyBorder="1" applyAlignment="1" applyProtection="1">
      <alignment horizontal="center" vertical="center" wrapText="1"/>
      <protection hidden="1"/>
    </xf>
    <xf numFmtId="0" fontId="19" fillId="3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5" fillId="3" borderId="18" xfId="0" applyFont="1" applyFill="1" applyBorder="1" applyAlignment="1" applyProtection="1">
      <alignment horizontal="center" vertical="center" wrapText="1"/>
      <protection hidden="1"/>
    </xf>
    <xf numFmtId="0" fontId="19" fillId="3" borderId="19" xfId="0" applyFont="1" applyFill="1" applyBorder="1" applyAlignment="1" applyProtection="1">
      <alignment horizontal="center" vertical="center" wrapText="1"/>
      <protection hidden="1"/>
    </xf>
    <xf numFmtId="0" fontId="19" fillId="3" borderId="20" xfId="0" applyFont="1" applyFill="1" applyBorder="1" applyAlignment="1" applyProtection="1">
      <alignment horizontal="center" vertical="center" wrapText="1"/>
      <protection hidden="1"/>
    </xf>
    <xf numFmtId="0" fontId="19" fillId="3" borderId="18" xfId="0" applyFont="1" applyFill="1" applyBorder="1" applyAlignment="1" applyProtection="1">
      <alignment horizontal="center" vertical="center" wrapText="1"/>
      <protection hidden="1"/>
    </xf>
    <xf numFmtId="0" fontId="15" fillId="4" borderId="7" xfId="0" applyFont="1" applyFill="1" applyBorder="1" applyAlignment="1" applyProtection="1">
      <alignment vertical="center" wrapText="1"/>
      <protection locked="0"/>
    </xf>
    <xf numFmtId="0" fontId="16" fillId="4" borderId="12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8" fillId="4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19" fillId="0" borderId="0" xfId="0" applyFont="1" applyFill="1" applyProtection="1"/>
    <xf numFmtId="0" fontId="19" fillId="0" borderId="10" xfId="0" applyFont="1" applyFill="1" applyBorder="1" applyAlignment="1" applyProtection="1">
      <alignment vertical="center"/>
    </xf>
    <xf numFmtId="0" fontId="25" fillId="0" borderId="10" xfId="0" applyFont="1" applyBorder="1" applyAlignment="1" applyProtection="1">
      <alignment vertical="top"/>
    </xf>
    <xf numFmtId="10" fontId="20" fillId="0" borderId="10" xfId="49" applyNumberFormat="1" applyFont="1" applyFill="1" applyBorder="1" applyAlignment="1" applyProtection="1">
      <alignment horizontal="right" vertical="center"/>
    </xf>
    <xf numFmtId="10" fontId="19" fillId="0" borderId="10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vertical="center"/>
    </xf>
    <xf numFmtId="10" fontId="20" fillId="0" borderId="10" xfId="0" applyNumberFormat="1" applyFont="1" applyFill="1" applyBorder="1" applyAlignment="1" applyProtection="1">
      <alignment horizontal="right" vertical="center"/>
    </xf>
    <xf numFmtId="9" fontId="19" fillId="0" borderId="10" xfId="49" applyFont="1" applyFill="1" applyBorder="1" applyAlignment="1" applyProtection="1">
      <alignment horizontal="right" vertical="center"/>
    </xf>
    <xf numFmtId="0" fontId="19" fillId="10" borderId="0" xfId="0" applyFont="1" applyFill="1" applyProtection="1"/>
    <xf numFmtId="0" fontId="19" fillId="8" borderId="15" xfId="0" applyFont="1" applyFill="1" applyBorder="1" applyProtection="1"/>
  </cellXfs>
  <cellStyles count="102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Prozent" xfId="49" builtinId="5"/>
    <cellStyle name="Standard" xfId="0" builtinId="0"/>
  </cellStyles>
  <dxfs count="3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FF"/>
      <color rgb="FFF60000"/>
      <color rgb="FF66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119</xdr:row>
      <xdr:rowOff>0</xdr:rowOff>
    </xdr:from>
    <xdr:to>
      <xdr:col>3</xdr:col>
      <xdr:colOff>389255</xdr:colOff>
      <xdr:row>132</xdr:row>
      <xdr:rowOff>190500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88025" y="24707850"/>
          <a:ext cx="287655" cy="26860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ln>
              <a:solidFill>
                <a:srgbClr val="008000"/>
              </a:solidFill>
            </a:ln>
            <a:solidFill>
              <a:srgbClr val="008000"/>
            </a:solidFill>
          </a:endParaRPr>
        </a:p>
      </xdr:txBody>
    </xdr:sp>
    <xdr:clientData/>
  </xdr:twoCellAnchor>
  <xdr:twoCellAnchor>
    <xdr:from>
      <xdr:col>4</xdr:col>
      <xdr:colOff>95250</xdr:colOff>
      <xdr:row>123</xdr:row>
      <xdr:rowOff>73025</xdr:rowOff>
    </xdr:from>
    <xdr:to>
      <xdr:col>7</xdr:col>
      <xdr:colOff>2660015</xdr:colOff>
      <xdr:row>129</xdr:row>
      <xdr:rowOff>15240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07430" y="24563705"/>
          <a:ext cx="3448685" cy="1054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98425" dist="114300" dir="2700000" algn="tl" rotWithShape="0">
            <a:srgbClr val="000000">
              <a:alpha val="31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de-DE" sz="1100" b="1"/>
            <a:t>Zum Verständnis:</a:t>
          </a:r>
        </a:p>
        <a:p>
          <a:pPr marL="171450" indent="-171450">
            <a:spcAft>
              <a:spcPts val="600"/>
            </a:spcAft>
            <a:buFont typeface="Arial"/>
            <a:buChar char="•"/>
          </a:pPr>
          <a:r>
            <a:rPr lang="de-DE" sz="1100"/>
            <a:t>Bei der Auswertung</a:t>
          </a:r>
          <a:r>
            <a:rPr lang="de-DE" sz="1100" baseline="0"/>
            <a:t> des Jahres 2021, die zu Beginn des Jahres 2022 stattfinden wird, werden hier die Fälle vom </a:t>
          </a:r>
          <a:r>
            <a:rPr lang="de-DE" sz="1100" b="1" i="1" baseline="0">
              <a:solidFill>
                <a:srgbClr val="FF0000"/>
              </a:solidFill>
            </a:rPr>
            <a:t>Vorkennzahlenjahr</a:t>
          </a:r>
          <a:r>
            <a:rPr lang="de-DE" sz="1100" baseline="0"/>
            <a:t>, d.h. von 2020 ausge-wertet!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1"/>
  <sheetViews>
    <sheetView tabSelected="1" zoomScale="125" zoomScaleNormal="125" zoomScalePageLayoutView="125" workbookViewId="0">
      <selection activeCell="H47" sqref="H47"/>
    </sheetView>
  </sheetViews>
  <sheetFormatPr baseColWidth="10" defaultColWidth="10.77734375" defaultRowHeight="14.4"/>
  <cols>
    <col min="1" max="1" width="7.109375" style="20" customWidth="1"/>
    <col min="2" max="2" width="63.33203125" style="1" customWidth="1"/>
    <col min="3" max="3" width="12.109375" style="122" customWidth="1"/>
    <col min="4" max="4" width="5.109375" style="12" customWidth="1"/>
    <col min="5" max="5" width="4" style="12" customWidth="1"/>
    <col min="6" max="7" width="4.44140625" style="12" customWidth="1"/>
    <col min="8" max="8" width="53.33203125" style="12" customWidth="1"/>
    <col min="9" max="9" width="10.77734375" style="12" customWidth="1"/>
    <col min="10" max="38" width="10.77734375" style="12"/>
    <col min="39" max="16384" width="10.77734375" style="20"/>
  </cols>
  <sheetData>
    <row r="1" spans="1:38" s="10" customFormat="1" ht="18" customHeight="1">
      <c r="A1" s="16" t="s">
        <v>148</v>
      </c>
      <c r="B1" s="16"/>
      <c r="C1" s="118"/>
      <c r="D1" s="11"/>
      <c r="E1" s="99" t="s">
        <v>145</v>
      </c>
      <c r="F1" s="30"/>
      <c r="G1" s="32" t="s">
        <v>111</v>
      </c>
      <c r="H1" s="31" t="s">
        <v>112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0" customFormat="1" ht="18" customHeight="1" thickBot="1">
      <c r="A2" s="100" t="s">
        <v>135</v>
      </c>
      <c r="B2" s="52"/>
      <c r="C2" s="119"/>
      <c r="D2" s="11"/>
      <c r="E2" s="12"/>
      <c r="F2" s="33"/>
      <c r="G2" s="34" t="s">
        <v>111</v>
      </c>
      <c r="H2" s="35" t="s">
        <v>113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21" customFormat="1" ht="18" customHeight="1">
      <c r="A3" s="6" t="s">
        <v>108</v>
      </c>
      <c r="B3" s="6"/>
      <c r="C3" s="55"/>
      <c r="D3" s="13"/>
      <c r="E3" s="12"/>
      <c r="F3" s="36"/>
      <c r="G3" s="34" t="s">
        <v>111</v>
      </c>
      <c r="H3" s="35" t="s">
        <v>136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8">
      <c r="A4" s="75">
        <v>1</v>
      </c>
      <c r="B4" s="2" t="s">
        <v>43</v>
      </c>
      <c r="C4" s="54"/>
      <c r="F4" s="34"/>
      <c r="G4" s="35"/>
      <c r="AL4" s="20"/>
    </row>
    <row r="5" spans="1:38" ht="18.600000000000001" thickBot="1">
      <c r="A5" s="76">
        <v>2</v>
      </c>
      <c r="B5" s="74" t="s">
        <v>44</v>
      </c>
      <c r="C5" s="57"/>
      <c r="F5" s="34"/>
      <c r="G5" s="35"/>
      <c r="AL5" s="20"/>
    </row>
    <row r="6" spans="1:38" ht="15.6">
      <c r="A6" s="6" t="s">
        <v>110</v>
      </c>
      <c r="B6" s="6"/>
      <c r="C6" s="55"/>
    </row>
    <row r="7" spans="1:38" s="8" customFormat="1">
      <c r="A7" s="75">
        <v>10</v>
      </c>
      <c r="B7" s="50" t="s">
        <v>45</v>
      </c>
      <c r="C7" s="54"/>
      <c r="D7" s="12"/>
      <c r="E7" s="2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s="8" customFormat="1">
      <c r="A8" s="77">
        <v>11</v>
      </c>
      <c r="B8" s="50" t="s">
        <v>140</v>
      </c>
      <c r="C8" s="56"/>
      <c r="D8" s="12"/>
      <c r="E8" s="2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8" customFormat="1">
      <c r="A9" s="77">
        <v>12</v>
      </c>
      <c r="B9" s="50" t="s">
        <v>141</v>
      </c>
      <c r="C9" s="56"/>
      <c r="D9" s="12"/>
      <c r="E9" s="2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8" customFormat="1">
      <c r="A10" s="81">
        <v>13</v>
      </c>
      <c r="B10" s="50" t="s">
        <v>146</v>
      </c>
      <c r="C10" s="56"/>
      <c r="D10" s="12"/>
      <c r="E10" s="2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8" customFormat="1">
      <c r="A11" s="81">
        <v>14</v>
      </c>
      <c r="B11" s="50" t="s">
        <v>147</v>
      </c>
      <c r="C11" s="56"/>
      <c r="D11" s="12"/>
      <c r="E11" s="2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8" customFormat="1">
      <c r="A12" s="77">
        <v>15</v>
      </c>
      <c r="B12" s="7" t="s">
        <v>46</v>
      </c>
      <c r="C12" s="54"/>
      <c r="D12" s="12"/>
      <c r="E12" s="2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8" customFormat="1">
      <c r="A13" s="77">
        <v>16</v>
      </c>
      <c r="B13" s="50" t="s">
        <v>142</v>
      </c>
      <c r="C13" s="54"/>
      <c r="D13" s="12"/>
      <c r="E13" s="2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8" customFormat="1">
      <c r="A14" s="77">
        <v>17</v>
      </c>
      <c r="B14" s="50" t="s">
        <v>143</v>
      </c>
      <c r="C14" s="54"/>
      <c r="D14" s="12"/>
      <c r="E14" s="2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s="8" customFormat="1">
      <c r="A15" s="77">
        <v>18</v>
      </c>
      <c r="B15" s="50" t="s">
        <v>109</v>
      </c>
      <c r="C15" s="54"/>
      <c r="D15" s="12"/>
      <c r="E15" s="2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s="8" customFormat="1">
      <c r="A16" s="77">
        <v>19</v>
      </c>
      <c r="B16" s="50" t="s">
        <v>130</v>
      </c>
      <c r="C16" s="54"/>
      <c r="D16" s="12"/>
      <c r="E16" s="2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s="8" customFormat="1">
      <c r="A17" s="77">
        <v>20</v>
      </c>
      <c r="B17" s="50" t="s">
        <v>131</v>
      </c>
      <c r="C17" s="54"/>
      <c r="D17" s="12"/>
      <c r="E17" s="2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s="8" customFormat="1">
      <c r="A18" s="77">
        <v>21</v>
      </c>
      <c r="B18" s="50" t="s">
        <v>132</v>
      </c>
      <c r="C18" s="54"/>
      <c r="D18" s="12"/>
      <c r="E18" s="2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s="8" customFormat="1" ht="15" thickBot="1">
      <c r="A19" s="79">
        <v>22</v>
      </c>
      <c r="B19" s="51" t="s">
        <v>114</v>
      </c>
      <c r="C19" s="57"/>
      <c r="D19" s="12"/>
      <c r="E19" s="2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21" customFormat="1" ht="15.6">
      <c r="A20" s="6" t="s">
        <v>0</v>
      </c>
      <c r="B20" s="6"/>
      <c r="C20" s="5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5.6">
      <c r="A21" s="80">
        <v>30</v>
      </c>
      <c r="B21" s="3" t="s">
        <v>1</v>
      </c>
      <c r="C21" s="58"/>
      <c r="E21" s="37"/>
    </row>
    <row r="22" spans="1:38" ht="15.6">
      <c r="A22" s="81">
        <v>31</v>
      </c>
      <c r="B22" s="4" t="s">
        <v>2</v>
      </c>
      <c r="C22" s="59"/>
      <c r="E22" s="37"/>
    </row>
    <row r="23" spans="1:38" ht="15.6">
      <c r="A23" s="81">
        <v>32</v>
      </c>
      <c r="B23" s="4" t="s">
        <v>3</v>
      </c>
      <c r="C23" s="59"/>
      <c r="E23" s="37"/>
    </row>
    <row r="24" spans="1:38" ht="15.6">
      <c r="A24" s="81">
        <v>33</v>
      </c>
      <c r="B24" s="4" t="s">
        <v>4</v>
      </c>
      <c r="C24" s="59"/>
      <c r="E24" s="37"/>
    </row>
    <row r="25" spans="1:38" ht="16.2" thickBot="1">
      <c r="A25" s="84">
        <v>34</v>
      </c>
      <c r="B25" s="5" t="s">
        <v>139</v>
      </c>
      <c r="C25" s="60"/>
      <c r="E25" s="37"/>
    </row>
    <row r="26" spans="1:38" s="21" customFormat="1" ht="15.6">
      <c r="A26" s="6" t="s">
        <v>5</v>
      </c>
      <c r="B26" s="6"/>
      <c r="C26" s="55"/>
      <c r="D26" s="13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6">
      <c r="A27" s="82">
        <v>40</v>
      </c>
      <c r="B27" s="3" t="s">
        <v>1</v>
      </c>
      <c r="C27" s="58"/>
      <c r="E27" s="37"/>
    </row>
    <row r="28" spans="1:38" ht="15.6">
      <c r="A28" s="83">
        <v>41</v>
      </c>
      <c r="B28" s="4" t="s">
        <v>2</v>
      </c>
      <c r="C28" s="59"/>
      <c r="E28" s="37"/>
    </row>
    <row r="29" spans="1:38" ht="15.6">
      <c r="A29" s="83">
        <v>42</v>
      </c>
      <c r="B29" s="4" t="s">
        <v>3</v>
      </c>
      <c r="C29" s="59"/>
      <c r="E29" s="37"/>
    </row>
    <row r="30" spans="1:38" ht="15.6">
      <c r="A30" s="83">
        <v>43</v>
      </c>
      <c r="B30" s="4" t="s">
        <v>4</v>
      </c>
      <c r="C30" s="59"/>
      <c r="E30" s="37"/>
    </row>
    <row r="31" spans="1:38" s="8" customFormat="1" ht="15.6">
      <c r="A31" s="83">
        <v>44</v>
      </c>
      <c r="B31" s="9" t="s">
        <v>55</v>
      </c>
      <c r="C31" s="59"/>
      <c r="D31" s="12"/>
      <c r="E31" s="3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5.6">
      <c r="A32" s="83">
        <v>45</v>
      </c>
      <c r="B32" s="4" t="s">
        <v>13</v>
      </c>
      <c r="C32" s="59"/>
      <c r="E32" s="37"/>
    </row>
    <row r="33" spans="1:38" ht="16.2" thickBot="1">
      <c r="A33" s="101">
        <v>46</v>
      </c>
      <c r="B33" s="5" t="s">
        <v>139</v>
      </c>
      <c r="C33" s="60"/>
      <c r="E33" s="37"/>
    </row>
    <row r="34" spans="1:38" s="22" customFormat="1" ht="15.6">
      <c r="A34" s="6" t="s">
        <v>6</v>
      </c>
      <c r="B34" s="6"/>
      <c r="C34" s="55"/>
      <c r="D34" s="13"/>
      <c r="E34" s="3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s="23" customFormat="1" ht="15.6">
      <c r="A35" s="80">
        <v>50</v>
      </c>
      <c r="B35" s="18" t="s">
        <v>18</v>
      </c>
      <c r="C35" s="59"/>
      <c r="D35" s="12"/>
      <c r="E35" s="3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23" customFormat="1" ht="15.6">
      <c r="A36" s="81">
        <v>51</v>
      </c>
      <c r="B36" s="18" t="s">
        <v>93</v>
      </c>
      <c r="C36" s="59"/>
      <c r="D36" s="12"/>
      <c r="E36" s="3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23" customFormat="1" ht="15.6">
      <c r="A37" s="81">
        <v>52</v>
      </c>
      <c r="B37" s="18" t="s">
        <v>58</v>
      </c>
      <c r="C37" s="59"/>
      <c r="D37" s="12"/>
      <c r="E37" s="3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23" customFormat="1" ht="15.6">
      <c r="A38" s="81">
        <v>53</v>
      </c>
      <c r="B38" s="18" t="s">
        <v>94</v>
      </c>
      <c r="C38" s="59"/>
      <c r="D38" s="12"/>
      <c r="E38" s="3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23" customFormat="1" ht="16.2" thickBot="1">
      <c r="A39" s="84">
        <v>54</v>
      </c>
      <c r="B39" s="19" t="s">
        <v>19</v>
      </c>
      <c r="C39" s="60"/>
      <c r="D39" s="12"/>
      <c r="E39" s="3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s="22" customFormat="1" ht="15.6">
      <c r="A40" s="6" t="s">
        <v>12</v>
      </c>
      <c r="B40" s="6"/>
      <c r="C40" s="55"/>
      <c r="D40" s="13"/>
      <c r="E40" s="3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23" customFormat="1" ht="15.6">
      <c r="A41" s="80">
        <v>60</v>
      </c>
      <c r="B41" s="17" t="s">
        <v>104</v>
      </c>
      <c r="C41" s="58"/>
      <c r="D41" s="12"/>
      <c r="E41" s="37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s="23" customFormat="1" ht="15.6">
      <c r="A42" s="81">
        <v>61</v>
      </c>
      <c r="B42" s="18" t="s">
        <v>105</v>
      </c>
      <c r="C42" s="59"/>
      <c r="D42" s="12"/>
      <c r="E42" s="3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s="23" customFormat="1" ht="15.6">
      <c r="A43" s="81">
        <v>62</v>
      </c>
      <c r="B43" s="18" t="s">
        <v>106</v>
      </c>
      <c r="C43" s="59"/>
      <c r="D43" s="12"/>
      <c r="E43" s="3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23" customFormat="1" ht="15.6">
      <c r="A44" s="81">
        <v>63</v>
      </c>
      <c r="B44" s="18" t="s">
        <v>47</v>
      </c>
      <c r="C44" s="59"/>
      <c r="D44" s="12"/>
      <c r="E44" s="3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23" customFormat="1" ht="15.6">
      <c r="A45" s="81">
        <v>64</v>
      </c>
      <c r="B45" s="18" t="s">
        <v>48</v>
      </c>
      <c r="C45" s="59"/>
      <c r="D45" s="12"/>
      <c r="E45" s="3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s="23" customFormat="1" ht="15.6">
      <c r="A46" s="81">
        <v>65</v>
      </c>
      <c r="B46" s="18" t="s">
        <v>49</v>
      </c>
      <c r="C46" s="59"/>
      <c r="D46" s="12"/>
      <c r="E46" s="3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s="23" customFormat="1" ht="15.6">
      <c r="A47" s="81">
        <v>66</v>
      </c>
      <c r="B47" s="18" t="s">
        <v>101</v>
      </c>
      <c r="C47" s="59"/>
      <c r="D47" s="12"/>
      <c r="E47" s="3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s="23" customFormat="1" ht="15.6">
      <c r="A48" s="81">
        <v>67</v>
      </c>
      <c r="B48" s="18" t="s">
        <v>102</v>
      </c>
      <c r="C48" s="59"/>
      <c r="D48" s="12"/>
      <c r="E48" s="3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23" customFormat="1" ht="16.2" thickBot="1">
      <c r="A49" s="84">
        <v>68</v>
      </c>
      <c r="B49" s="18" t="s">
        <v>103</v>
      </c>
      <c r="C49" s="59"/>
      <c r="D49" s="12"/>
      <c r="E49" s="3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s="22" customFormat="1" ht="15.6">
      <c r="A50" s="6" t="s">
        <v>11</v>
      </c>
      <c r="B50" s="6"/>
      <c r="C50" s="55"/>
      <c r="D50" s="13"/>
      <c r="E50" s="38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s="23" customFormat="1" ht="15.6">
      <c r="A51" s="80">
        <v>70</v>
      </c>
      <c r="B51" s="17" t="s">
        <v>50</v>
      </c>
      <c r="C51" s="58"/>
      <c r="D51" s="12"/>
      <c r="E51" s="37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s="23" customFormat="1" ht="15.6">
      <c r="A52" s="81">
        <v>71</v>
      </c>
      <c r="B52" s="18" t="s">
        <v>51</v>
      </c>
      <c r="C52" s="59"/>
      <c r="D52" s="12"/>
      <c r="E52" s="3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23" customFormat="1" ht="15.6">
      <c r="A53" s="81">
        <v>72</v>
      </c>
      <c r="B53" s="18" t="s">
        <v>78</v>
      </c>
      <c r="C53" s="59"/>
      <c r="D53" s="12"/>
      <c r="E53" s="3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s="23" customFormat="1" ht="15.6">
      <c r="A54" s="81">
        <v>73</v>
      </c>
      <c r="B54" s="18" t="s">
        <v>52</v>
      </c>
      <c r="C54" s="59"/>
      <c r="D54" s="12"/>
      <c r="E54" s="3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23" customFormat="1" ht="16.2" thickBot="1">
      <c r="A55" s="84">
        <v>74</v>
      </c>
      <c r="B55" s="19" t="s">
        <v>53</v>
      </c>
      <c r="C55" s="60"/>
      <c r="D55" s="12"/>
      <c r="E55" s="3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s="22" customFormat="1" ht="15.6">
      <c r="A56" s="6" t="s">
        <v>7</v>
      </c>
      <c r="B56" s="6"/>
      <c r="C56" s="55"/>
      <c r="D56" s="13"/>
      <c r="E56" s="3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s="23" customFormat="1" ht="15.6">
      <c r="A57" s="80">
        <v>80</v>
      </c>
      <c r="B57" s="17" t="s">
        <v>20</v>
      </c>
      <c r="C57" s="58"/>
      <c r="D57" s="12"/>
      <c r="E57" s="37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23" customFormat="1" ht="15.6">
      <c r="A58" s="81">
        <v>81</v>
      </c>
      <c r="B58" s="18" t="s">
        <v>21</v>
      </c>
      <c r="C58" s="59"/>
      <c r="D58" s="12"/>
      <c r="E58" s="3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s="23" customFormat="1" ht="15.6">
      <c r="A59" s="81">
        <v>82</v>
      </c>
      <c r="B59" s="18" t="s">
        <v>22</v>
      </c>
      <c r="C59" s="59"/>
      <c r="D59" s="12"/>
      <c r="E59" s="3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s="23" customFormat="1" ht="15.6">
      <c r="A60" s="81">
        <v>83</v>
      </c>
      <c r="B60" s="18" t="s">
        <v>23</v>
      </c>
      <c r="C60" s="59"/>
      <c r="D60" s="12"/>
      <c r="E60" s="3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s="23" customFormat="1" ht="16.2" thickBot="1">
      <c r="A61" s="84">
        <v>84</v>
      </c>
      <c r="B61" s="19" t="s">
        <v>24</v>
      </c>
      <c r="C61" s="60"/>
      <c r="D61" s="12"/>
      <c r="E61" s="3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s="22" customFormat="1" ht="15.6">
      <c r="A62" s="6" t="s">
        <v>59</v>
      </c>
      <c r="B62" s="6"/>
      <c r="C62" s="55"/>
      <c r="D62" s="13"/>
      <c r="E62" s="3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s="23" customFormat="1" ht="15.6">
      <c r="A63" s="80">
        <v>90</v>
      </c>
      <c r="B63" s="17" t="s">
        <v>68</v>
      </c>
      <c r="C63" s="58"/>
      <c r="D63" s="12"/>
      <c r="E63" s="3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s="23" customFormat="1" ht="15.6">
      <c r="A64" s="81">
        <v>91</v>
      </c>
      <c r="B64" s="18" t="s">
        <v>14</v>
      </c>
      <c r="C64" s="59"/>
      <c r="D64" s="12"/>
      <c r="E64" s="3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s="23" customFormat="1" ht="15.6">
      <c r="A65" s="81">
        <v>92</v>
      </c>
      <c r="B65" s="18" t="s">
        <v>66</v>
      </c>
      <c r="C65" s="59"/>
      <c r="D65" s="12"/>
      <c r="E65" s="3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s="23" customFormat="1" ht="15.6">
      <c r="A66" s="81">
        <v>93</v>
      </c>
      <c r="B66" s="18" t="s">
        <v>15</v>
      </c>
      <c r="C66" s="59"/>
      <c r="D66" s="12"/>
      <c r="E66" s="3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s="23" customFormat="1" ht="15.6">
      <c r="A67" s="81">
        <v>94</v>
      </c>
      <c r="B67" s="18" t="s">
        <v>67</v>
      </c>
      <c r="C67" s="59"/>
      <c r="D67" s="12"/>
      <c r="E67" s="3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s="23" customFormat="1" ht="15.6">
      <c r="A68" s="81">
        <v>95</v>
      </c>
      <c r="B68" s="18" t="s">
        <v>69</v>
      </c>
      <c r="C68" s="59"/>
      <c r="D68" s="12"/>
      <c r="E68" s="3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23" customFormat="1" ht="15.6">
      <c r="A69" s="81">
        <v>96</v>
      </c>
      <c r="B69" s="18" t="s">
        <v>56</v>
      </c>
      <c r="C69" s="59"/>
      <c r="D69" s="12"/>
      <c r="E69" s="3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s="23" customFormat="1" ht="15.6">
      <c r="A70" s="81">
        <v>97</v>
      </c>
      <c r="B70" s="18" t="s">
        <v>16</v>
      </c>
      <c r="C70" s="59"/>
      <c r="D70" s="12"/>
      <c r="E70" s="37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s="23" customFormat="1" ht="15.6">
      <c r="A71" s="81">
        <v>98</v>
      </c>
      <c r="B71" s="24" t="s">
        <v>57</v>
      </c>
      <c r="C71" s="59"/>
      <c r="D71" s="12"/>
      <c r="E71" s="3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s="23" customFormat="1" ht="16.2" thickBot="1">
      <c r="A72" s="84">
        <v>99</v>
      </c>
      <c r="B72" s="19" t="s">
        <v>17</v>
      </c>
      <c r="C72" s="60"/>
      <c r="D72" s="12"/>
      <c r="E72" s="3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s="22" customFormat="1" ht="15.6">
      <c r="A73" s="6" t="s">
        <v>8</v>
      </c>
      <c r="B73" s="6"/>
      <c r="C73" s="5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s="23" customFormat="1" ht="15.6">
      <c r="A74" s="85">
        <v>100</v>
      </c>
      <c r="B74" s="17" t="s">
        <v>20</v>
      </c>
      <c r="C74" s="58"/>
      <c r="D74" s="12"/>
      <c r="E74" s="3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s="23" customFormat="1" ht="15.6">
      <c r="A75" s="86">
        <v>101</v>
      </c>
      <c r="B75" s="18" t="s">
        <v>21</v>
      </c>
      <c r="C75" s="59"/>
      <c r="D75" s="12"/>
      <c r="E75" s="3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s="23" customFormat="1" ht="15.6">
      <c r="A76" s="86">
        <v>102</v>
      </c>
      <c r="B76" s="18" t="s">
        <v>22</v>
      </c>
      <c r="C76" s="59"/>
      <c r="D76" s="12"/>
      <c r="E76" s="3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s="23" customFormat="1" ht="15.6">
      <c r="A77" s="86">
        <v>103</v>
      </c>
      <c r="B77" s="18" t="s">
        <v>23</v>
      </c>
      <c r="C77" s="59"/>
      <c r="D77" s="12"/>
      <c r="E77" s="3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23" customFormat="1" ht="15.6">
      <c r="A78" s="86">
        <v>104</v>
      </c>
      <c r="B78" s="25" t="s">
        <v>24</v>
      </c>
      <c r="C78" s="61"/>
      <c r="D78" s="12"/>
      <c r="E78" s="3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s="23" customFormat="1" ht="16.2" thickBot="1">
      <c r="A79" s="87">
        <v>105</v>
      </c>
      <c r="B79" s="26" t="s">
        <v>95</v>
      </c>
      <c r="C79" s="62"/>
      <c r="D79" s="12"/>
      <c r="E79" s="3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22" customFormat="1" ht="15.6">
      <c r="A80" s="6" t="s">
        <v>60</v>
      </c>
      <c r="B80" s="6"/>
      <c r="C80" s="55"/>
      <c r="D80" s="13"/>
      <c r="E80" s="3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s="23" customFormat="1" ht="15.6">
      <c r="A81" s="80">
        <v>110</v>
      </c>
      <c r="B81" s="17" t="s">
        <v>68</v>
      </c>
      <c r="C81" s="58"/>
      <c r="D81" s="12"/>
      <c r="E81" s="3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s="23" customFormat="1" ht="15.6">
      <c r="A82" s="81">
        <v>111</v>
      </c>
      <c r="B82" s="18" t="s">
        <v>14</v>
      </c>
      <c r="C82" s="59"/>
      <c r="D82" s="12"/>
      <c r="E82" s="3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s="23" customFormat="1" ht="15.6">
      <c r="A83" s="81">
        <v>112</v>
      </c>
      <c r="B83" s="18" t="s">
        <v>66</v>
      </c>
      <c r="C83" s="59"/>
      <c r="D83" s="12"/>
      <c r="E83" s="3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23" customFormat="1" ht="15.6">
      <c r="A84" s="81">
        <v>113</v>
      </c>
      <c r="B84" s="18" t="s">
        <v>15</v>
      </c>
      <c r="C84" s="59"/>
      <c r="D84" s="12"/>
      <c r="E84" s="3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s="23" customFormat="1" ht="15.6">
      <c r="A85" s="81">
        <v>114</v>
      </c>
      <c r="B85" s="18" t="s">
        <v>67</v>
      </c>
      <c r="C85" s="59"/>
      <c r="D85" s="12"/>
      <c r="E85" s="3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s="23" customFormat="1" ht="15.6">
      <c r="A86" s="81">
        <v>115</v>
      </c>
      <c r="B86" s="18" t="s">
        <v>69</v>
      </c>
      <c r="C86" s="59"/>
      <c r="D86" s="12"/>
      <c r="E86" s="3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s="23" customFormat="1" ht="15.6">
      <c r="A87" s="81">
        <v>116</v>
      </c>
      <c r="B87" s="18" t="s">
        <v>56</v>
      </c>
      <c r="C87" s="59"/>
      <c r="D87" s="12"/>
      <c r="E87" s="39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s="23" customFormat="1" ht="15.6">
      <c r="A88" s="81">
        <v>117</v>
      </c>
      <c r="B88" s="18" t="s">
        <v>16</v>
      </c>
      <c r="C88" s="59"/>
      <c r="D88" s="12"/>
      <c r="E88" s="39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s="23" customFormat="1" ht="15.6">
      <c r="A89" s="81">
        <v>118</v>
      </c>
      <c r="B89" s="24" t="s">
        <v>57</v>
      </c>
      <c r="C89" s="59"/>
      <c r="D89" s="12"/>
      <c r="E89" s="39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s="23" customFormat="1" ht="16.2" thickBot="1">
      <c r="A90" s="84">
        <v>119</v>
      </c>
      <c r="B90" s="19" t="s">
        <v>17</v>
      </c>
      <c r="C90" s="60"/>
      <c r="D90" s="12"/>
      <c r="E90" s="39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s="22" customFormat="1" ht="15.6">
      <c r="A91" s="6" t="s">
        <v>9</v>
      </c>
      <c r="B91" s="6"/>
      <c r="C91" s="55"/>
      <c r="D91" s="13"/>
      <c r="E91" s="3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s="23" customFormat="1" ht="15.6">
      <c r="A92" s="80">
        <v>120</v>
      </c>
      <c r="B92" s="17" t="s">
        <v>25</v>
      </c>
      <c r="C92" s="58"/>
      <c r="D92" s="12"/>
      <c r="E92" s="39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s="23" customFormat="1" ht="15.6">
      <c r="A93" s="81">
        <v>121</v>
      </c>
      <c r="B93" s="18" t="s">
        <v>26</v>
      </c>
      <c r="C93" s="59"/>
      <c r="D93" s="12"/>
      <c r="E93" s="39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s="23" customFormat="1" ht="15.6">
      <c r="A94" s="81">
        <v>122</v>
      </c>
      <c r="B94" s="18" t="s">
        <v>27</v>
      </c>
      <c r="C94" s="59"/>
      <c r="D94" s="12"/>
      <c r="E94" s="39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s="23" customFormat="1" ht="16.2" thickBot="1">
      <c r="A95" s="84">
        <v>123</v>
      </c>
      <c r="B95" s="19" t="s">
        <v>28</v>
      </c>
      <c r="C95" s="60"/>
      <c r="D95" s="12"/>
      <c r="E95" s="39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22" customFormat="1" ht="15.6">
      <c r="A96" s="6" t="s">
        <v>10</v>
      </c>
      <c r="B96" s="6"/>
      <c r="C96" s="55"/>
      <c r="D96" s="13"/>
      <c r="E96" s="3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1:38" s="22" customFormat="1" ht="15.6">
      <c r="A97" s="88">
        <v>130</v>
      </c>
      <c r="B97" s="40" t="s">
        <v>92</v>
      </c>
      <c r="C97" s="58"/>
      <c r="D97" s="13"/>
      <c r="E97" s="3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s="23" customFormat="1" ht="15.6">
      <c r="A98" s="89">
        <v>131</v>
      </c>
      <c r="B98" s="17" t="s">
        <v>29</v>
      </c>
      <c r="C98" s="58"/>
      <c r="D98" s="12"/>
      <c r="E98" s="39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s="23" customFormat="1" ht="15.6">
      <c r="A99" s="89">
        <v>132</v>
      </c>
      <c r="B99" s="18" t="s">
        <v>30</v>
      </c>
      <c r="C99" s="59"/>
      <c r="D99" s="12"/>
      <c r="E99" s="39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s="23" customFormat="1" ht="15.6">
      <c r="A100" s="89">
        <v>133</v>
      </c>
      <c r="B100" s="18" t="s">
        <v>31</v>
      </c>
      <c r="C100" s="59"/>
      <c r="D100" s="12"/>
      <c r="E100" s="39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s="23" customFormat="1" ht="15.6">
      <c r="A101" s="89">
        <v>134</v>
      </c>
      <c r="B101" s="18" t="s">
        <v>70</v>
      </c>
      <c r="C101" s="59"/>
      <c r="D101" s="12"/>
      <c r="E101" s="39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s="23" customFormat="1" ht="15.6">
      <c r="A102" s="89">
        <v>135</v>
      </c>
      <c r="B102" s="18" t="s">
        <v>71</v>
      </c>
      <c r="C102" s="59"/>
      <c r="D102" s="12"/>
      <c r="E102" s="39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s="23" customFormat="1" ht="15.6">
      <c r="A103" s="89">
        <v>136</v>
      </c>
      <c r="B103" s="18" t="s">
        <v>72</v>
      </c>
      <c r="C103" s="59"/>
      <c r="D103" s="12"/>
      <c r="E103" s="39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s="23" customFormat="1" ht="15.6">
      <c r="A104" s="89">
        <v>137</v>
      </c>
      <c r="B104" s="18" t="s">
        <v>32</v>
      </c>
      <c r="C104" s="59"/>
      <c r="D104" s="12"/>
      <c r="E104" s="39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s="23" customFormat="1" ht="15.6">
      <c r="A105" s="89">
        <v>138</v>
      </c>
      <c r="B105" s="18" t="s">
        <v>33</v>
      </c>
      <c r="C105" s="59"/>
      <c r="D105" s="12"/>
      <c r="E105" s="39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s="23" customFormat="1" ht="15.6">
      <c r="A106" s="89">
        <v>139</v>
      </c>
      <c r="B106" s="18" t="s">
        <v>34</v>
      </c>
      <c r="C106" s="59"/>
      <c r="D106" s="12"/>
      <c r="E106" s="39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s="23" customFormat="1" ht="15.6">
      <c r="A107" s="89">
        <v>140</v>
      </c>
      <c r="B107" s="18" t="s">
        <v>61</v>
      </c>
      <c r="C107" s="59"/>
      <c r="D107" s="12"/>
      <c r="E107" s="39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s="23" customFormat="1" ht="15.6">
      <c r="A108" s="89">
        <v>141</v>
      </c>
      <c r="B108" s="18" t="s">
        <v>62</v>
      </c>
      <c r="C108" s="59"/>
      <c r="D108" s="12"/>
      <c r="E108" s="39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s="23" customFormat="1" ht="15.6">
      <c r="A109" s="89">
        <v>142</v>
      </c>
      <c r="B109" s="18" t="s">
        <v>63</v>
      </c>
      <c r="C109" s="59"/>
      <c r="D109" s="12"/>
      <c r="E109" s="39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s="23" customFormat="1" ht="15.6">
      <c r="A110" s="89">
        <v>143</v>
      </c>
      <c r="B110" s="18" t="s">
        <v>64</v>
      </c>
      <c r="C110" s="59"/>
      <c r="D110" s="12"/>
      <c r="E110" s="39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s="23" customFormat="1" ht="16.2" thickBot="1">
      <c r="A111" s="90">
        <v>144</v>
      </c>
      <c r="B111" s="18" t="s">
        <v>65</v>
      </c>
      <c r="C111" s="59"/>
      <c r="D111" s="12"/>
      <c r="E111" s="39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s="22" customFormat="1" ht="15.6">
      <c r="A112" s="6" t="s">
        <v>144</v>
      </c>
      <c r="B112" s="6"/>
      <c r="C112" s="55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s="23" customFormat="1" ht="15.6">
      <c r="A113" s="80">
        <v>150</v>
      </c>
      <c r="B113" s="17" t="s">
        <v>54</v>
      </c>
      <c r="C113" s="58"/>
      <c r="D113" s="12"/>
      <c r="E113" s="37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s="23" customFormat="1" ht="15.6">
      <c r="A114" s="81">
        <v>151</v>
      </c>
      <c r="B114" s="18" t="s">
        <v>35</v>
      </c>
      <c r="C114" s="59"/>
      <c r="D114" s="12"/>
      <c r="E114" s="3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s="23" customFormat="1" ht="15.6">
      <c r="A115" s="81">
        <v>152</v>
      </c>
      <c r="B115" s="18" t="s">
        <v>36</v>
      </c>
      <c r="C115" s="59"/>
      <c r="D115" s="12"/>
      <c r="E115" s="37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s="23" customFormat="1" ht="15.6">
      <c r="A116" s="78">
        <v>153</v>
      </c>
      <c r="B116" s="9" t="s">
        <v>96</v>
      </c>
      <c r="C116" s="59"/>
      <c r="D116" s="12"/>
      <c r="E116" s="37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s="23" customFormat="1" ht="15.6">
      <c r="A117" s="81">
        <v>154</v>
      </c>
      <c r="B117" s="18" t="s">
        <v>37</v>
      </c>
      <c r="C117" s="59"/>
      <c r="D117" s="12"/>
      <c r="E117" s="37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s="23" customFormat="1" ht="15.6">
      <c r="A118" s="81">
        <v>155</v>
      </c>
      <c r="B118" s="18" t="s">
        <v>38</v>
      </c>
      <c r="C118" s="59"/>
      <c r="D118" s="12"/>
      <c r="E118" s="37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s="23" customFormat="1" ht="16.2" thickBot="1">
      <c r="A119" s="84">
        <v>156</v>
      </c>
      <c r="B119" s="18" t="s">
        <v>91</v>
      </c>
      <c r="C119" s="59"/>
      <c r="D119" s="12"/>
      <c r="E119" s="3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s="21" customFormat="1" ht="15.6">
      <c r="A120" s="93" t="s">
        <v>115</v>
      </c>
      <c r="B120" s="6"/>
      <c r="C120" s="55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>
      <c r="A121" s="95">
        <v>200</v>
      </c>
      <c r="B121" s="91" t="s">
        <v>116</v>
      </c>
      <c r="C121" s="54"/>
    </row>
    <row r="122" spans="1:38" ht="15" customHeight="1">
      <c r="A122" s="96">
        <v>201</v>
      </c>
      <c r="B122" s="92" t="s">
        <v>120</v>
      </c>
      <c r="C122" s="54"/>
    </row>
    <row r="123" spans="1:38" ht="15" customHeight="1" thickBot="1">
      <c r="A123" s="97">
        <v>202</v>
      </c>
      <c r="B123" s="92" t="s">
        <v>119</v>
      </c>
      <c r="C123" s="54"/>
    </row>
    <row r="124" spans="1:38" s="21" customFormat="1" ht="15.6">
      <c r="A124" s="94" t="s">
        <v>117</v>
      </c>
      <c r="B124" s="6"/>
      <c r="C124" s="55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1:38">
      <c r="A125" s="80">
        <v>210</v>
      </c>
      <c r="B125" s="3" t="s">
        <v>39</v>
      </c>
      <c r="C125" s="53"/>
    </row>
    <row r="126" spans="1:38">
      <c r="A126" s="81">
        <v>211</v>
      </c>
      <c r="B126" s="4" t="s">
        <v>40</v>
      </c>
      <c r="C126" s="54"/>
    </row>
    <row r="127" spans="1:38">
      <c r="A127" s="81">
        <v>212</v>
      </c>
      <c r="B127" s="4" t="s">
        <v>41</v>
      </c>
      <c r="C127" s="54"/>
    </row>
    <row r="128" spans="1:38">
      <c r="A128" s="81">
        <v>213</v>
      </c>
      <c r="B128" s="4" t="s">
        <v>42</v>
      </c>
      <c r="C128" s="54"/>
    </row>
    <row r="129" spans="1:3">
      <c r="A129" s="81">
        <v>214</v>
      </c>
      <c r="B129" s="4" t="s">
        <v>74</v>
      </c>
      <c r="C129" s="54"/>
    </row>
    <row r="130" spans="1:3">
      <c r="A130" s="81">
        <v>215</v>
      </c>
      <c r="B130" s="4" t="s">
        <v>73</v>
      </c>
      <c r="C130" s="54"/>
    </row>
    <row r="131" spans="1:3">
      <c r="A131" s="81">
        <v>216</v>
      </c>
      <c r="B131" s="4" t="s">
        <v>75</v>
      </c>
      <c r="C131" s="54"/>
    </row>
    <row r="132" spans="1:3">
      <c r="A132" s="81">
        <v>217</v>
      </c>
      <c r="B132" s="4" t="s">
        <v>76</v>
      </c>
      <c r="C132" s="54"/>
    </row>
    <row r="133" spans="1:3">
      <c r="A133" s="98">
        <v>218</v>
      </c>
      <c r="B133" s="28" t="s">
        <v>77</v>
      </c>
      <c r="C133" s="63"/>
    </row>
    <row r="134" spans="1:3" s="15" customFormat="1" ht="16.05" customHeight="1">
      <c r="B134" s="27"/>
      <c r="C134" s="120"/>
    </row>
    <row r="135" spans="1:3" s="15" customFormat="1">
      <c r="B135" s="14"/>
      <c r="C135" s="120"/>
    </row>
    <row r="136" spans="1:3" s="15" customFormat="1">
      <c r="B136" s="14"/>
      <c r="C136" s="120"/>
    </row>
    <row r="137" spans="1:3" s="15" customFormat="1">
      <c r="B137" s="14"/>
      <c r="C137" s="120"/>
    </row>
    <row r="138" spans="1:3" s="15" customFormat="1">
      <c r="B138" s="14"/>
      <c r="C138" s="120"/>
    </row>
    <row r="139" spans="1:3" s="15" customFormat="1">
      <c r="B139" s="14"/>
      <c r="C139" s="120"/>
    </row>
    <row r="140" spans="1:3" s="15" customFormat="1">
      <c r="B140" s="14"/>
      <c r="C140" s="120"/>
    </row>
    <row r="141" spans="1:3" s="15" customFormat="1">
      <c r="B141" s="14"/>
      <c r="C141" s="120"/>
    </row>
    <row r="142" spans="1:3" s="15" customFormat="1">
      <c r="B142" s="14"/>
      <c r="C142" s="120"/>
    </row>
    <row r="143" spans="1:3" s="15" customFormat="1">
      <c r="B143" s="14"/>
      <c r="C143" s="120"/>
    </row>
    <row r="144" spans="1:3" s="15" customFormat="1">
      <c r="B144" s="14"/>
      <c r="C144" s="120"/>
    </row>
    <row r="145" spans="2:3" s="15" customFormat="1">
      <c r="B145" s="14"/>
      <c r="C145" s="120"/>
    </row>
    <row r="146" spans="2:3" s="15" customFormat="1">
      <c r="B146" s="14"/>
      <c r="C146" s="120"/>
    </row>
    <row r="147" spans="2:3" s="15" customFormat="1">
      <c r="B147" s="14"/>
      <c r="C147" s="120"/>
    </row>
    <row r="148" spans="2:3" s="15" customFormat="1">
      <c r="B148" s="14"/>
      <c r="C148" s="120"/>
    </row>
    <row r="149" spans="2:3" s="15" customFormat="1">
      <c r="B149" s="14"/>
      <c r="C149" s="120"/>
    </row>
    <row r="150" spans="2:3" s="15" customFormat="1">
      <c r="B150" s="14"/>
      <c r="C150" s="120"/>
    </row>
    <row r="151" spans="2:3" s="15" customFormat="1">
      <c r="B151" s="14"/>
      <c r="C151" s="120"/>
    </row>
    <row r="152" spans="2:3" s="15" customFormat="1">
      <c r="B152" s="14"/>
      <c r="C152" s="120"/>
    </row>
    <row r="153" spans="2:3" s="15" customFormat="1">
      <c r="B153" s="14"/>
      <c r="C153" s="120"/>
    </row>
    <row r="154" spans="2:3" s="15" customFormat="1">
      <c r="B154" s="14"/>
      <c r="C154" s="120"/>
    </row>
    <row r="155" spans="2:3" s="15" customFormat="1">
      <c r="B155" s="14"/>
      <c r="C155" s="120"/>
    </row>
    <row r="156" spans="2:3" s="15" customFormat="1">
      <c r="B156" s="14"/>
      <c r="C156" s="120"/>
    </row>
    <row r="157" spans="2:3" s="15" customFormat="1">
      <c r="B157" s="14"/>
      <c r="C157" s="120"/>
    </row>
    <row r="158" spans="2:3" s="15" customFormat="1">
      <c r="B158" s="14"/>
      <c r="C158" s="120"/>
    </row>
    <row r="159" spans="2:3" s="15" customFormat="1">
      <c r="B159" s="14"/>
      <c r="C159" s="120"/>
    </row>
    <row r="160" spans="2:3" s="15" customFormat="1">
      <c r="B160" s="14"/>
      <c r="C160" s="120"/>
    </row>
    <row r="161" spans="2:3" s="15" customFormat="1">
      <c r="B161" s="14"/>
      <c r="C161" s="120"/>
    </row>
    <row r="162" spans="2:3" s="15" customFormat="1">
      <c r="B162" s="14"/>
      <c r="C162" s="120"/>
    </row>
    <row r="163" spans="2:3" s="15" customFormat="1">
      <c r="B163" s="14"/>
      <c r="C163" s="120"/>
    </row>
    <row r="164" spans="2:3" s="15" customFormat="1">
      <c r="B164" s="14"/>
      <c r="C164" s="120"/>
    </row>
    <row r="165" spans="2:3" s="15" customFormat="1">
      <c r="B165" s="14"/>
      <c r="C165" s="120"/>
    </row>
    <row r="166" spans="2:3" s="15" customFormat="1">
      <c r="B166" s="14"/>
      <c r="C166" s="120"/>
    </row>
    <row r="167" spans="2:3" s="15" customFormat="1">
      <c r="B167" s="14"/>
      <c r="C167" s="120"/>
    </row>
    <row r="168" spans="2:3" s="15" customFormat="1">
      <c r="B168" s="14"/>
      <c r="C168" s="120"/>
    </row>
    <row r="169" spans="2:3" s="15" customFormat="1">
      <c r="B169" s="14"/>
      <c r="C169" s="120"/>
    </row>
    <row r="170" spans="2:3" s="15" customFormat="1">
      <c r="B170" s="14"/>
      <c r="C170" s="120"/>
    </row>
    <row r="171" spans="2:3" s="15" customFormat="1">
      <c r="B171" s="14"/>
      <c r="C171" s="120"/>
    </row>
    <row r="172" spans="2:3" s="15" customFormat="1">
      <c r="B172" s="14"/>
      <c r="C172" s="120"/>
    </row>
    <row r="173" spans="2:3" s="15" customFormat="1">
      <c r="B173" s="14"/>
      <c r="C173" s="120"/>
    </row>
    <row r="174" spans="2:3" s="15" customFormat="1">
      <c r="B174" s="14"/>
      <c r="C174" s="120"/>
    </row>
    <row r="175" spans="2:3" s="15" customFormat="1">
      <c r="B175" s="14"/>
      <c r="C175" s="120"/>
    </row>
    <row r="176" spans="2:3" s="15" customFormat="1">
      <c r="B176" s="14"/>
      <c r="C176" s="120"/>
    </row>
    <row r="177" spans="2:3" s="15" customFormat="1">
      <c r="B177" s="14"/>
      <c r="C177" s="120"/>
    </row>
    <row r="178" spans="2:3" s="15" customFormat="1">
      <c r="B178" s="14"/>
      <c r="C178" s="120"/>
    </row>
    <row r="179" spans="2:3" s="15" customFormat="1">
      <c r="B179" s="14"/>
      <c r="C179" s="120"/>
    </row>
    <row r="180" spans="2:3" s="15" customFormat="1">
      <c r="B180" s="14"/>
      <c r="C180" s="120"/>
    </row>
    <row r="181" spans="2:3" s="15" customFormat="1">
      <c r="B181" s="14"/>
      <c r="C181" s="120"/>
    </row>
    <row r="182" spans="2:3" s="15" customFormat="1">
      <c r="B182" s="14"/>
      <c r="C182" s="120"/>
    </row>
    <row r="183" spans="2:3" s="15" customFormat="1">
      <c r="B183" s="14"/>
      <c r="C183" s="120"/>
    </row>
    <row r="184" spans="2:3" s="15" customFormat="1">
      <c r="B184" s="14"/>
      <c r="C184" s="120"/>
    </row>
    <row r="185" spans="2:3" s="15" customFormat="1">
      <c r="B185" s="14"/>
      <c r="C185" s="120"/>
    </row>
    <row r="186" spans="2:3" s="15" customFormat="1">
      <c r="B186" s="14"/>
      <c r="C186" s="120"/>
    </row>
    <row r="187" spans="2:3" s="15" customFormat="1">
      <c r="B187" s="14"/>
      <c r="C187" s="120"/>
    </row>
    <row r="188" spans="2:3" s="15" customFormat="1">
      <c r="B188" s="14"/>
      <c r="C188" s="120"/>
    </row>
    <row r="189" spans="2:3" s="15" customFormat="1">
      <c r="B189" s="14"/>
      <c r="C189" s="120"/>
    </row>
    <row r="190" spans="2:3" s="15" customFormat="1">
      <c r="B190" s="14"/>
      <c r="C190" s="120"/>
    </row>
    <row r="191" spans="2:3" s="15" customFormat="1">
      <c r="B191" s="14"/>
      <c r="C191" s="120"/>
    </row>
    <row r="192" spans="2:3" s="15" customFormat="1">
      <c r="B192" s="14"/>
      <c r="C192" s="120"/>
    </row>
    <row r="193" spans="2:3" s="15" customFormat="1">
      <c r="B193" s="14"/>
      <c r="C193" s="120"/>
    </row>
    <row r="194" spans="2:3" s="15" customFormat="1">
      <c r="B194" s="14"/>
      <c r="C194" s="120"/>
    </row>
    <row r="195" spans="2:3" s="15" customFormat="1">
      <c r="B195" s="14"/>
      <c r="C195" s="120"/>
    </row>
    <row r="196" spans="2:3" s="15" customFormat="1">
      <c r="B196" s="14"/>
      <c r="C196" s="120"/>
    </row>
    <row r="197" spans="2:3" s="15" customFormat="1">
      <c r="B197" s="14"/>
      <c r="C197" s="120"/>
    </row>
    <row r="198" spans="2:3" s="15" customFormat="1">
      <c r="B198" s="14"/>
      <c r="C198" s="120"/>
    </row>
    <row r="199" spans="2:3" s="15" customFormat="1">
      <c r="B199" s="14"/>
      <c r="C199" s="120"/>
    </row>
    <row r="200" spans="2:3" s="15" customFormat="1">
      <c r="B200" s="14"/>
      <c r="C200" s="120"/>
    </row>
    <row r="201" spans="2:3" s="15" customFormat="1">
      <c r="B201" s="14"/>
      <c r="C201" s="120"/>
    </row>
    <row r="202" spans="2:3" s="15" customFormat="1">
      <c r="B202" s="14"/>
      <c r="C202" s="120"/>
    </row>
    <row r="203" spans="2:3" s="15" customFormat="1">
      <c r="B203" s="14"/>
      <c r="C203" s="120"/>
    </row>
    <row r="204" spans="2:3" s="15" customFormat="1">
      <c r="B204" s="14"/>
      <c r="C204" s="120"/>
    </row>
    <row r="205" spans="2:3" s="12" customFormat="1">
      <c r="B205" s="14"/>
      <c r="C205" s="121"/>
    </row>
    <row r="206" spans="2:3" s="12" customFormat="1">
      <c r="B206" s="14"/>
      <c r="C206" s="121"/>
    </row>
    <row r="207" spans="2:3" s="12" customFormat="1">
      <c r="B207" s="14"/>
      <c r="C207" s="121"/>
    </row>
    <row r="208" spans="2:3" s="12" customFormat="1">
      <c r="B208" s="14"/>
      <c r="C208" s="121"/>
    </row>
    <row r="209" spans="2:3" s="12" customFormat="1">
      <c r="B209" s="14"/>
      <c r="C209" s="121"/>
    </row>
    <row r="210" spans="2:3" s="12" customFormat="1">
      <c r="B210" s="14"/>
      <c r="C210" s="121"/>
    </row>
    <row r="211" spans="2:3" s="12" customFormat="1">
      <c r="B211" s="14"/>
      <c r="C211" s="121"/>
    </row>
    <row r="212" spans="2:3" s="12" customFormat="1">
      <c r="B212" s="14"/>
      <c r="C212" s="121"/>
    </row>
    <row r="213" spans="2:3" s="12" customFormat="1">
      <c r="B213" s="14"/>
      <c r="C213" s="121"/>
    </row>
    <row r="214" spans="2:3" s="12" customFormat="1">
      <c r="B214" s="14"/>
      <c r="C214" s="121"/>
    </row>
    <row r="215" spans="2:3" s="12" customFormat="1">
      <c r="B215" s="14"/>
      <c r="C215" s="121"/>
    </row>
    <row r="216" spans="2:3" s="12" customFormat="1">
      <c r="B216" s="14"/>
      <c r="C216" s="121"/>
    </row>
    <row r="217" spans="2:3" s="12" customFormat="1">
      <c r="B217" s="14"/>
      <c r="C217" s="121"/>
    </row>
    <row r="218" spans="2:3" s="12" customFormat="1">
      <c r="B218" s="14"/>
      <c r="C218" s="121"/>
    </row>
    <row r="219" spans="2:3" s="12" customFormat="1">
      <c r="B219" s="14"/>
      <c r="C219" s="121"/>
    </row>
    <row r="220" spans="2:3" s="12" customFormat="1">
      <c r="B220" s="14"/>
      <c r="C220" s="121"/>
    </row>
    <row r="221" spans="2:3" s="12" customFormat="1">
      <c r="B221" s="14"/>
      <c r="C221" s="121"/>
    </row>
    <row r="222" spans="2:3" s="12" customFormat="1">
      <c r="B222" s="14"/>
      <c r="C222" s="121"/>
    </row>
    <row r="223" spans="2:3" s="12" customFormat="1">
      <c r="B223" s="14"/>
      <c r="C223" s="121"/>
    </row>
    <row r="224" spans="2:3" s="12" customFormat="1">
      <c r="B224" s="14"/>
      <c r="C224" s="121"/>
    </row>
    <row r="225" spans="2:3" s="12" customFormat="1">
      <c r="B225" s="14"/>
      <c r="C225" s="121"/>
    </row>
    <row r="226" spans="2:3" s="12" customFormat="1">
      <c r="B226" s="14"/>
      <c r="C226" s="121"/>
    </row>
    <row r="227" spans="2:3" s="12" customFormat="1">
      <c r="B227" s="14"/>
      <c r="C227" s="121"/>
    </row>
    <row r="228" spans="2:3" s="12" customFormat="1">
      <c r="B228" s="14"/>
      <c r="C228" s="121"/>
    </row>
    <row r="229" spans="2:3" s="12" customFormat="1">
      <c r="B229" s="14"/>
      <c r="C229" s="121"/>
    </row>
    <row r="230" spans="2:3" s="12" customFormat="1">
      <c r="B230" s="14"/>
      <c r="C230" s="121"/>
    </row>
    <row r="231" spans="2:3" s="12" customFormat="1">
      <c r="B231" s="14"/>
      <c r="C231" s="121"/>
    </row>
    <row r="232" spans="2:3" s="12" customFormat="1">
      <c r="B232" s="14"/>
      <c r="C232" s="121"/>
    </row>
    <row r="233" spans="2:3" s="12" customFormat="1">
      <c r="B233" s="14"/>
      <c r="C233" s="121"/>
    </row>
    <row r="234" spans="2:3" s="12" customFormat="1">
      <c r="B234" s="14"/>
      <c r="C234" s="121"/>
    </row>
    <row r="235" spans="2:3" s="12" customFormat="1">
      <c r="B235" s="14"/>
      <c r="C235" s="121"/>
    </row>
    <row r="236" spans="2:3" s="12" customFormat="1">
      <c r="B236" s="14"/>
      <c r="C236" s="121"/>
    </row>
    <row r="237" spans="2:3" s="12" customFormat="1">
      <c r="B237" s="14"/>
      <c r="C237" s="121"/>
    </row>
    <row r="238" spans="2:3" s="12" customFormat="1">
      <c r="B238" s="14"/>
      <c r="C238" s="121"/>
    </row>
    <row r="239" spans="2:3" s="12" customFormat="1">
      <c r="B239" s="14"/>
      <c r="C239" s="121"/>
    </row>
    <row r="240" spans="2:3" s="12" customFormat="1">
      <c r="B240" s="14"/>
      <c r="C240" s="121"/>
    </row>
    <row r="241" spans="2:3" s="12" customFormat="1">
      <c r="B241" s="14"/>
      <c r="C241" s="121"/>
    </row>
    <row r="242" spans="2:3" s="12" customFormat="1">
      <c r="B242" s="14"/>
      <c r="C242" s="121"/>
    </row>
    <row r="243" spans="2:3" s="12" customFormat="1">
      <c r="B243" s="14"/>
      <c r="C243" s="121"/>
    </row>
    <row r="244" spans="2:3" s="12" customFormat="1">
      <c r="B244" s="14"/>
      <c r="C244" s="121"/>
    </row>
    <row r="245" spans="2:3" s="12" customFormat="1">
      <c r="B245" s="14"/>
      <c r="C245" s="121"/>
    </row>
    <row r="246" spans="2:3" s="12" customFormat="1">
      <c r="B246" s="14"/>
      <c r="C246" s="121"/>
    </row>
    <row r="247" spans="2:3" s="12" customFormat="1">
      <c r="B247" s="14"/>
      <c r="C247" s="121"/>
    </row>
    <row r="248" spans="2:3" s="12" customFormat="1">
      <c r="B248" s="14"/>
      <c r="C248" s="121"/>
    </row>
    <row r="249" spans="2:3" s="12" customFormat="1">
      <c r="B249" s="14"/>
      <c r="C249" s="121"/>
    </row>
    <row r="250" spans="2:3" s="12" customFormat="1">
      <c r="B250" s="14"/>
      <c r="C250" s="121"/>
    </row>
    <row r="251" spans="2:3" s="12" customFormat="1">
      <c r="B251" s="14"/>
      <c r="C251" s="121"/>
    </row>
    <row r="252" spans="2:3" s="12" customFormat="1">
      <c r="B252" s="14"/>
      <c r="C252" s="121"/>
    </row>
    <row r="253" spans="2:3" s="12" customFormat="1">
      <c r="B253" s="14"/>
      <c r="C253" s="121"/>
    </row>
    <row r="254" spans="2:3" s="12" customFormat="1">
      <c r="B254" s="14"/>
      <c r="C254" s="121"/>
    </row>
    <row r="255" spans="2:3" s="12" customFormat="1">
      <c r="B255" s="14"/>
      <c r="C255" s="121"/>
    </row>
    <row r="256" spans="2:3" s="12" customFormat="1">
      <c r="B256" s="14"/>
      <c r="C256" s="121"/>
    </row>
    <row r="257" spans="2:3" s="12" customFormat="1">
      <c r="B257" s="14"/>
      <c r="C257" s="121"/>
    </row>
    <row r="258" spans="2:3" s="12" customFormat="1">
      <c r="B258" s="14"/>
      <c r="C258" s="121"/>
    </row>
    <row r="259" spans="2:3" s="12" customFormat="1">
      <c r="B259" s="14"/>
      <c r="C259" s="121"/>
    </row>
    <row r="260" spans="2:3" s="12" customFormat="1">
      <c r="B260" s="14"/>
      <c r="C260" s="121"/>
    </row>
    <row r="261" spans="2:3" s="12" customFormat="1">
      <c r="B261" s="14"/>
      <c r="C261" s="121"/>
    </row>
    <row r="262" spans="2:3" s="12" customFormat="1">
      <c r="B262" s="14"/>
      <c r="C262" s="121"/>
    </row>
    <row r="263" spans="2:3" s="12" customFormat="1">
      <c r="B263" s="14"/>
      <c r="C263" s="121"/>
    </row>
    <row r="264" spans="2:3" s="12" customFormat="1">
      <c r="B264" s="14"/>
      <c r="C264" s="121"/>
    </row>
    <row r="265" spans="2:3" s="12" customFormat="1">
      <c r="B265" s="14"/>
      <c r="C265" s="121"/>
    </row>
    <row r="266" spans="2:3" s="12" customFormat="1">
      <c r="B266" s="14"/>
      <c r="C266" s="121"/>
    </row>
    <row r="267" spans="2:3" s="12" customFormat="1">
      <c r="B267" s="14"/>
      <c r="C267" s="121"/>
    </row>
    <row r="268" spans="2:3" s="12" customFormat="1">
      <c r="B268" s="14"/>
      <c r="C268" s="121"/>
    </row>
    <row r="269" spans="2:3" s="12" customFormat="1">
      <c r="B269" s="14"/>
      <c r="C269" s="121"/>
    </row>
    <row r="270" spans="2:3" s="12" customFormat="1">
      <c r="B270" s="14"/>
      <c r="C270" s="121"/>
    </row>
    <row r="271" spans="2:3" s="12" customFormat="1">
      <c r="B271" s="14"/>
      <c r="C271" s="121"/>
    </row>
    <row r="272" spans="2:3" s="12" customFormat="1">
      <c r="B272" s="14"/>
      <c r="C272" s="121"/>
    </row>
    <row r="273" spans="2:3" s="12" customFormat="1">
      <c r="B273" s="14"/>
      <c r="C273" s="121"/>
    </row>
    <row r="274" spans="2:3" s="12" customFormat="1">
      <c r="B274" s="14"/>
      <c r="C274" s="121"/>
    </row>
    <row r="275" spans="2:3" s="12" customFormat="1">
      <c r="B275" s="14"/>
      <c r="C275" s="121"/>
    </row>
    <row r="276" spans="2:3" s="12" customFormat="1">
      <c r="B276" s="14"/>
      <c r="C276" s="121"/>
    </row>
    <row r="277" spans="2:3" s="12" customFormat="1">
      <c r="B277" s="14"/>
      <c r="C277" s="121"/>
    </row>
    <row r="278" spans="2:3" s="12" customFormat="1">
      <c r="B278" s="14"/>
      <c r="C278" s="121"/>
    </row>
    <row r="279" spans="2:3" s="12" customFormat="1">
      <c r="B279" s="14"/>
      <c r="C279" s="121"/>
    </row>
    <row r="280" spans="2:3" s="12" customFormat="1">
      <c r="B280" s="14"/>
      <c r="C280" s="121"/>
    </row>
    <row r="281" spans="2:3" s="12" customFormat="1">
      <c r="B281" s="14"/>
      <c r="C281" s="121"/>
    </row>
    <row r="282" spans="2:3" s="12" customFormat="1">
      <c r="B282" s="14"/>
      <c r="C282" s="121"/>
    </row>
    <row r="283" spans="2:3" s="12" customFormat="1">
      <c r="B283" s="14"/>
      <c r="C283" s="121"/>
    </row>
    <row r="284" spans="2:3" s="12" customFormat="1">
      <c r="B284" s="14"/>
      <c r="C284" s="121"/>
    </row>
    <row r="285" spans="2:3" s="12" customFormat="1">
      <c r="B285" s="14"/>
      <c r="C285" s="121"/>
    </row>
    <row r="286" spans="2:3" s="12" customFormat="1">
      <c r="B286" s="14"/>
      <c r="C286" s="121"/>
    </row>
    <row r="287" spans="2:3" s="12" customFormat="1">
      <c r="B287" s="14"/>
      <c r="C287" s="121"/>
    </row>
    <row r="288" spans="2:3" s="12" customFormat="1">
      <c r="B288" s="14"/>
      <c r="C288" s="121"/>
    </row>
    <row r="289" spans="2:3" s="12" customFormat="1">
      <c r="B289" s="14"/>
      <c r="C289" s="121"/>
    </row>
    <row r="290" spans="2:3" s="12" customFormat="1">
      <c r="B290" s="14"/>
      <c r="C290" s="121"/>
    </row>
    <row r="291" spans="2:3" s="12" customFormat="1">
      <c r="B291" s="14"/>
      <c r="C291" s="121"/>
    </row>
    <row r="292" spans="2:3" s="12" customFormat="1">
      <c r="B292" s="14"/>
      <c r="C292" s="121"/>
    </row>
    <row r="293" spans="2:3" s="12" customFormat="1">
      <c r="B293" s="14"/>
      <c r="C293" s="121"/>
    </row>
    <row r="294" spans="2:3" s="12" customFormat="1">
      <c r="B294" s="14"/>
      <c r="C294" s="121"/>
    </row>
    <row r="295" spans="2:3" s="12" customFormat="1">
      <c r="B295" s="14"/>
      <c r="C295" s="121"/>
    </row>
    <row r="296" spans="2:3" s="12" customFormat="1">
      <c r="B296" s="14"/>
      <c r="C296" s="121"/>
    </row>
    <row r="297" spans="2:3" s="12" customFormat="1">
      <c r="B297" s="14"/>
      <c r="C297" s="121"/>
    </row>
    <row r="298" spans="2:3" s="12" customFormat="1">
      <c r="B298" s="14"/>
      <c r="C298" s="121"/>
    </row>
    <row r="299" spans="2:3" s="12" customFormat="1">
      <c r="B299" s="14"/>
      <c r="C299" s="121"/>
    </row>
    <row r="300" spans="2:3" s="12" customFormat="1">
      <c r="B300" s="14"/>
      <c r="C300" s="121"/>
    </row>
    <row r="301" spans="2:3" s="12" customFormat="1">
      <c r="B301" s="14"/>
      <c r="C301" s="121"/>
    </row>
    <row r="302" spans="2:3" s="12" customFormat="1">
      <c r="B302" s="14"/>
      <c r="C302" s="121"/>
    </row>
    <row r="303" spans="2:3" s="12" customFormat="1">
      <c r="B303" s="14"/>
      <c r="C303" s="121"/>
    </row>
    <row r="304" spans="2:3" s="12" customFormat="1">
      <c r="B304" s="14"/>
      <c r="C304" s="121"/>
    </row>
    <row r="305" spans="2:3" s="12" customFormat="1">
      <c r="B305" s="14"/>
      <c r="C305" s="121"/>
    </row>
    <row r="306" spans="2:3" s="12" customFormat="1">
      <c r="B306" s="14"/>
      <c r="C306" s="121"/>
    </row>
    <row r="307" spans="2:3" s="12" customFormat="1">
      <c r="B307" s="14"/>
      <c r="C307" s="121"/>
    </row>
    <row r="308" spans="2:3" s="12" customFormat="1">
      <c r="B308" s="14"/>
      <c r="C308" s="121"/>
    </row>
    <row r="309" spans="2:3" s="12" customFormat="1">
      <c r="B309" s="14"/>
      <c r="C309" s="121"/>
    </row>
    <row r="310" spans="2:3" s="12" customFormat="1">
      <c r="B310" s="14"/>
      <c r="C310" s="121"/>
    </row>
    <row r="311" spans="2:3" s="12" customFormat="1">
      <c r="B311" s="14"/>
      <c r="C311" s="121"/>
    </row>
    <row r="312" spans="2:3" s="12" customFormat="1">
      <c r="B312" s="14"/>
      <c r="C312" s="121"/>
    </row>
    <row r="313" spans="2:3" s="12" customFormat="1">
      <c r="B313" s="14"/>
      <c r="C313" s="121"/>
    </row>
    <row r="314" spans="2:3" s="12" customFormat="1">
      <c r="B314" s="14"/>
      <c r="C314" s="121"/>
    </row>
    <row r="315" spans="2:3" s="12" customFormat="1">
      <c r="B315" s="14"/>
      <c r="C315" s="121"/>
    </row>
    <row r="316" spans="2:3" s="12" customFormat="1">
      <c r="B316" s="14"/>
      <c r="C316" s="121"/>
    </row>
    <row r="317" spans="2:3" s="12" customFormat="1">
      <c r="B317" s="14"/>
      <c r="C317" s="121"/>
    </row>
    <row r="318" spans="2:3" s="12" customFormat="1">
      <c r="B318" s="14"/>
      <c r="C318" s="121"/>
    </row>
    <row r="319" spans="2:3" s="12" customFormat="1">
      <c r="B319" s="14"/>
      <c r="C319" s="121"/>
    </row>
    <row r="320" spans="2:3" s="12" customFormat="1">
      <c r="B320" s="14"/>
      <c r="C320" s="121"/>
    </row>
    <row r="321" spans="2:3" s="12" customFormat="1">
      <c r="B321" s="14"/>
      <c r="C321" s="121"/>
    </row>
    <row r="322" spans="2:3" s="12" customFormat="1">
      <c r="B322" s="14"/>
      <c r="C322" s="121"/>
    </row>
    <row r="323" spans="2:3" s="12" customFormat="1">
      <c r="B323" s="14"/>
      <c r="C323" s="121"/>
    </row>
    <row r="324" spans="2:3" s="12" customFormat="1">
      <c r="B324" s="14"/>
      <c r="C324" s="121"/>
    </row>
    <row r="325" spans="2:3" s="12" customFormat="1">
      <c r="B325" s="14"/>
      <c r="C325" s="121"/>
    </row>
    <row r="326" spans="2:3" s="12" customFormat="1">
      <c r="B326" s="14"/>
      <c r="C326" s="121"/>
    </row>
    <row r="327" spans="2:3" s="12" customFormat="1">
      <c r="B327" s="14"/>
      <c r="C327" s="121"/>
    </row>
    <row r="328" spans="2:3" s="12" customFormat="1">
      <c r="B328" s="14"/>
      <c r="C328" s="121"/>
    </row>
    <row r="329" spans="2:3" s="12" customFormat="1">
      <c r="B329" s="14"/>
      <c r="C329" s="121"/>
    </row>
    <row r="330" spans="2:3" s="12" customFormat="1">
      <c r="B330" s="14"/>
      <c r="C330" s="121"/>
    </row>
    <row r="331" spans="2:3" s="12" customFormat="1">
      <c r="B331" s="14"/>
      <c r="C331" s="121"/>
    </row>
    <row r="332" spans="2:3" s="12" customFormat="1">
      <c r="B332" s="14"/>
      <c r="C332" s="121"/>
    </row>
    <row r="333" spans="2:3" s="12" customFormat="1">
      <c r="B333" s="14"/>
      <c r="C333" s="121"/>
    </row>
    <row r="334" spans="2:3" s="12" customFormat="1">
      <c r="B334" s="14"/>
      <c r="C334" s="121"/>
    </row>
    <row r="335" spans="2:3" s="12" customFormat="1">
      <c r="B335" s="14"/>
      <c r="C335" s="121"/>
    </row>
    <row r="336" spans="2:3" s="12" customFormat="1">
      <c r="B336" s="14"/>
      <c r="C336" s="121"/>
    </row>
    <row r="337" spans="2:3" s="12" customFormat="1">
      <c r="B337" s="14"/>
      <c r="C337" s="121"/>
    </row>
    <row r="338" spans="2:3" s="12" customFormat="1">
      <c r="B338" s="14"/>
      <c r="C338" s="121"/>
    </row>
    <row r="339" spans="2:3" s="12" customFormat="1">
      <c r="B339" s="14"/>
      <c r="C339" s="121"/>
    </row>
    <row r="340" spans="2:3" s="12" customFormat="1">
      <c r="B340" s="14"/>
      <c r="C340" s="121"/>
    </row>
    <row r="341" spans="2:3" s="12" customFormat="1">
      <c r="B341" s="14"/>
      <c r="C341" s="121"/>
    </row>
  </sheetData>
  <sheetProtection algorithmName="SHA-512" hashValue="/ImHtdj68D9o0YToCTBL3H+pdvE8BrSZpZ7c6nZ0vA+nEq2EN24OUglMM0KqvaUETgOBFmqkOJD7LTGdI6OJdQ==" saltValue="Iqd+ePvAvz8iP4yDpEkMpw==" spinCount="100000" sheet="1" objects="1" scenarios="1"/>
  <printOptions headings="1"/>
  <pageMargins left="0.39370078740157483" right="0.39370078740157483" top="0.39370078740157483" bottom="0.39370078740157483" header="0.31" footer="0.31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K28"/>
  <sheetViews>
    <sheetView workbookViewId="0">
      <selection activeCell="G9" sqref="G9"/>
    </sheetView>
  </sheetViews>
  <sheetFormatPr baseColWidth="10" defaultColWidth="10.77734375" defaultRowHeight="21"/>
  <cols>
    <col min="1" max="1" width="5.77734375" style="42" customWidth="1"/>
    <col min="2" max="2" width="14" style="42" customWidth="1"/>
    <col min="3" max="3" width="50.33203125" style="49" customWidth="1"/>
    <col min="4" max="4" width="52.77734375" style="47" customWidth="1"/>
    <col min="5" max="5" width="50" style="49" customWidth="1"/>
    <col min="6" max="6" width="23.33203125" style="42" customWidth="1"/>
    <col min="7" max="7" width="22.44140625" style="131" customWidth="1"/>
    <col min="8" max="8" width="6.44140625" style="41" customWidth="1"/>
    <col min="9" max="89" width="10.77734375" style="41"/>
    <col min="90" max="16384" width="10.77734375" style="42"/>
  </cols>
  <sheetData>
    <row r="2" spans="1:89" ht="25.95" customHeight="1">
      <c r="B2" s="64" t="s">
        <v>137</v>
      </c>
      <c r="C2" s="65" t="s">
        <v>138</v>
      </c>
      <c r="D2" s="66" t="s">
        <v>79</v>
      </c>
      <c r="E2" s="65" t="s">
        <v>80</v>
      </c>
      <c r="F2" s="64" t="s">
        <v>83</v>
      </c>
      <c r="G2" s="123"/>
    </row>
    <row r="3" spans="1:89" s="44" customFormat="1">
      <c r="A3" s="42"/>
      <c r="B3" s="102">
        <v>1</v>
      </c>
      <c r="C3" s="103" t="s">
        <v>122</v>
      </c>
      <c r="D3" s="105" t="s">
        <v>84</v>
      </c>
      <c r="E3" s="107" t="s">
        <v>133</v>
      </c>
      <c r="F3" s="102" t="s">
        <v>85</v>
      </c>
      <c r="G3" s="124">
        <f>Itemliste!C19</f>
        <v>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</row>
    <row r="4" spans="1:89" s="44" customFormat="1">
      <c r="A4" s="42"/>
      <c r="B4" s="102"/>
      <c r="C4" s="104"/>
      <c r="D4" s="106"/>
      <c r="E4" s="108"/>
      <c r="F4" s="102"/>
      <c r="G4" s="125">
        <f>SUM(Itemliste!C8,Itemliste!C13)</f>
        <v>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</row>
    <row r="5" spans="1:89" s="44" customFormat="1">
      <c r="A5" s="42"/>
      <c r="B5" s="102"/>
      <c r="C5" s="104"/>
      <c r="D5" s="106"/>
      <c r="E5" s="108"/>
      <c r="F5" s="102"/>
      <c r="G5" s="126" t="str">
        <f>IF(G4,G3/G4,"prüfen")</f>
        <v>prüfen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</row>
    <row r="6" spans="1:89" s="44" customFormat="1">
      <c r="A6" s="42"/>
      <c r="B6" s="102">
        <v>2</v>
      </c>
      <c r="C6" s="104" t="s">
        <v>86</v>
      </c>
      <c r="D6" s="105" t="s">
        <v>123</v>
      </c>
      <c r="E6" s="117" t="s">
        <v>118</v>
      </c>
      <c r="F6" s="102" t="s">
        <v>85</v>
      </c>
      <c r="G6" s="124">
        <f>SUM(Itemliste!C44:C45)</f>
        <v>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9" s="44" customFormat="1">
      <c r="A7" s="42"/>
      <c r="B7" s="102"/>
      <c r="C7" s="104"/>
      <c r="D7" s="106"/>
      <c r="E7" s="115"/>
      <c r="F7" s="102"/>
      <c r="G7" s="124">
        <f>SUM(Itemliste!C4,Itemliste!C5)</f>
        <v>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</row>
    <row r="8" spans="1:89" s="44" customFormat="1">
      <c r="A8" s="42"/>
      <c r="B8" s="102"/>
      <c r="C8" s="104"/>
      <c r="D8" s="106"/>
      <c r="E8" s="116"/>
      <c r="F8" s="102"/>
      <c r="G8" s="127" t="str">
        <f>IF(G7,G6/G7,"prüfen")</f>
        <v>prüfen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</row>
    <row r="9" spans="1:89" s="44" customFormat="1" ht="21" customHeight="1">
      <c r="A9" s="42"/>
      <c r="B9" s="102">
        <v>3</v>
      </c>
      <c r="C9" s="104" t="s">
        <v>87</v>
      </c>
      <c r="D9" s="105" t="s">
        <v>124</v>
      </c>
      <c r="E9" s="114" t="s">
        <v>126</v>
      </c>
      <c r="F9" s="102" t="s">
        <v>88</v>
      </c>
      <c r="G9" s="124">
        <f>SUM(Itemliste!C47:C48)</f>
        <v>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</row>
    <row r="10" spans="1:89" s="44" customFormat="1">
      <c r="A10" s="42"/>
      <c r="B10" s="102"/>
      <c r="C10" s="104"/>
      <c r="D10" s="106"/>
      <c r="E10" s="115"/>
      <c r="F10" s="102"/>
      <c r="G10" s="124">
        <f>Itemliste!C21</f>
        <v>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</row>
    <row r="11" spans="1:89" s="44" customFormat="1">
      <c r="A11" s="42"/>
      <c r="B11" s="102"/>
      <c r="C11" s="104"/>
      <c r="D11" s="106"/>
      <c r="E11" s="116"/>
      <c r="F11" s="102"/>
      <c r="G11" s="127" t="str">
        <f>IF(G10,G9/G10,"prüfen")</f>
        <v>prüfen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</row>
    <row r="12" spans="1:89" s="44" customFormat="1">
      <c r="A12" s="42"/>
      <c r="B12" s="102">
        <v>4</v>
      </c>
      <c r="C12" s="104" t="s">
        <v>81</v>
      </c>
      <c r="D12" s="105" t="s">
        <v>125</v>
      </c>
      <c r="E12" s="117" t="s">
        <v>118</v>
      </c>
      <c r="F12" s="102" t="s">
        <v>85</v>
      </c>
      <c r="G12" s="124">
        <f>SUM(Itemliste!C51:C52)</f>
        <v>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</row>
    <row r="13" spans="1:89" s="44" customFormat="1">
      <c r="A13" s="42"/>
      <c r="B13" s="102"/>
      <c r="C13" s="104"/>
      <c r="D13" s="106"/>
      <c r="E13" s="115"/>
      <c r="F13" s="102"/>
      <c r="G13" s="124">
        <f>SUM(Itemliste!C4,Itemliste!C5)</f>
        <v>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</row>
    <row r="14" spans="1:89" s="44" customFormat="1">
      <c r="A14" s="42"/>
      <c r="B14" s="102"/>
      <c r="C14" s="104"/>
      <c r="D14" s="106"/>
      <c r="E14" s="116"/>
      <c r="F14" s="102"/>
      <c r="G14" s="127" t="str">
        <f>IF(G13,G12/G13,"prüfen")</f>
        <v>prüfen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</row>
    <row r="15" spans="1:89" s="46" customFormat="1">
      <c r="A15" s="42"/>
      <c r="B15" s="109">
        <v>5</v>
      </c>
      <c r="C15" s="110" t="s">
        <v>82</v>
      </c>
      <c r="D15" s="111" t="s">
        <v>127</v>
      </c>
      <c r="E15" s="113" t="s">
        <v>134</v>
      </c>
      <c r="F15" s="109" t="s">
        <v>107</v>
      </c>
      <c r="G15" s="128">
        <f>SUM(Itemliste!C15)</f>
        <v>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</row>
    <row r="16" spans="1:89" s="46" customFormat="1">
      <c r="A16" s="42"/>
      <c r="B16" s="109"/>
      <c r="C16" s="110"/>
      <c r="D16" s="112"/>
      <c r="E16" s="110"/>
      <c r="F16" s="109"/>
      <c r="G16" s="128">
        <f>SUM(Itemliste!C13)</f>
        <v>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</row>
    <row r="17" spans="1:89" s="46" customFormat="1">
      <c r="A17" s="42"/>
      <c r="B17" s="109"/>
      <c r="C17" s="110"/>
      <c r="D17" s="112"/>
      <c r="E17" s="110"/>
      <c r="F17" s="109"/>
      <c r="G17" s="129" t="str">
        <f>IF(G16,G15/G16,"prüfen")</f>
        <v>prüfen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</row>
    <row r="18" spans="1:89" s="44" customFormat="1">
      <c r="A18" s="42"/>
      <c r="B18" s="102">
        <v>6</v>
      </c>
      <c r="C18" s="104" t="s">
        <v>89</v>
      </c>
      <c r="D18" s="105" t="s">
        <v>128</v>
      </c>
      <c r="E18" s="107" t="s">
        <v>133</v>
      </c>
      <c r="F18" s="102" t="s">
        <v>90</v>
      </c>
      <c r="G18" s="124">
        <f>SUM(Itemliste!C16)</f>
        <v>0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</row>
    <row r="19" spans="1:89" s="44" customFormat="1">
      <c r="A19" s="42"/>
      <c r="B19" s="102"/>
      <c r="C19" s="104"/>
      <c r="D19" s="106"/>
      <c r="E19" s="108"/>
      <c r="F19" s="102"/>
      <c r="G19" s="124">
        <f>SUM(Itemliste!C8,Itemliste!C13)</f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</row>
    <row r="20" spans="1:89" s="44" customFormat="1">
      <c r="A20" s="42"/>
      <c r="B20" s="102"/>
      <c r="C20" s="104"/>
      <c r="D20" s="106"/>
      <c r="E20" s="108"/>
      <c r="F20" s="102"/>
      <c r="G20" s="130" t="str">
        <f>IF(G19,G18/G19,"prüfen")</f>
        <v>prüfen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</row>
    <row r="21" spans="1:89" s="44" customFormat="1">
      <c r="A21" s="42"/>
      <c r="B21" s="102">
        <v>7</v>
      </c>
      <c r="C21" s="103" t="s">
        <v>121</v>
      </c>
      <c r="D21" s="105" t="s">
        <v>129</v>
      </c>
      <c r="E21" s="107" t="s">
        <v>133</v>
      </c>
      <c r="F21" s="102" t="s">
        <v>85</v>
      </c>
      <c r="G21" s="124">
        <f>SUM(Itemliste!C17)</f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</row>
    <row r="22" spans="1:89" s="44" customFormat="1">
      <c r="A22" s="42"/>
      <c r="B22" s="102"/>
      <c r="C22" s="104"/>
      <c r="D22" s="106"/>
      <c r="E22" s="108"/>
      <c r="F22" s="102"/>
      <c r="G22" s="124">
        <f>SUM(Itemliste!C8,Itemliste!C13)</f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</row>
    <row r="23" spans="1:89" s="44" customFormat="1">
      <c r="A23" s="42"/>
      <c r="B23" s="102"/>
      <c r="C23" s="104"/>
      <c r="D23" s="106"/>
      <c r="E23" s="108"/>
      <c r="F23" s="102"/>
      <c r="G23" s="130" t="str">
        <f>IF(G22,G21/G22,"prüfen")</f>
        <v>prüfen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</row>
    <row r="24" spans="1:89">
      <c r="B24" s="67"/>
      <c r="C24" s="68"/>
      <c r="D24" s="69"/>
      <c r="E24" s="68"/>
      <c r="F24" s="67"/>
    </row>
    <row r="25" spans="1:89">
      <c r="B25" s="67"/>
      <c r="C25" s="70" t="s">
        <v>98</v>
      </c>
      <c r="D25" s="71" t="s">
        <v>99</v>
      </c>
      <c r="E25" s="72" t="s">
        <v>100</v>
      </c>
      <c r="F25" s="73" t="s">
        <v>97</v>
      </c>
      <c r="G25" s="132"/>
    </row>
    <row r="26" spans="1:89">
      <c r="C26" s="42"/>
      <c r="E26" s="48"/>
    </row>
    <row r="27" spans="1:89">
      <c r="C27" s="42"/>
      <c r="E27" s="48"/>
    </row>
    <row r="28" spans="1:89">
      <c r="C28" s="42"/>
      <c r="E28" s="48"/>
    </row>
  </sheetData>
  <sheetProtection algorithmName="SHA-512" hashValue="vrUPq3wf6YOY8gYgHuNWnrDDjFCUrJD4zqYl5HUOK9n2wVI//Q0Ih2Tl2HLoAbcWUSkccn5StU59exMO5VbqCw==" saltValue="Q8hhPvq5Fl6Hqy2NxfJShw==" spinCount="100000" sheet="1" objects="1" scenarios="1"/>
  <mergeCells count="35">
    <mergeCell ref="B6:B8"/>
    <mergeCell ref="C6:C8"/>
    <mergeCell ref="D6:D8"/>
    <mergeCell ref="E6:E8"/>
    <mergeCell ref="F6:F8"/>
    <mergeCell ref="B3:B5"/>
    <mergeCell ref="C3:C5"/>
    <mergeCell ref="D3:D5"/>
    <mergeCell ref="E3:E5"/>
    <mergeCell ref="F3:F5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9:F11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15:F17"/>
    <mergeCell ref="B21:B23"/>
    <mergeCell ref="C21:C23"/>
    <mergeCell ref="D21:D23"/>
    <mergeCell ref="E21:E23"/>
    <mergeCell ref="F21:F23"/>
  </mergeCells>
  <phoneticPr fontId="11" type="noConversion"/>
  <conditionalFormatting sqref="G5">
    <cfRule type="cellIs" dxfId="32" priority="27" operator="greaterThan">
      <formula>1</formula>
    </cfRule>
    <cfRule type="cellIs" dxfId="31" priority="28" operator="equal">
      <formula>0.8</formula>
    </cfRule>
    <cfRule type="cellIs" dxfId="30" priority="29" operator="equal">
      <formula>80</formula>
    </cfRule>
    <cfRule type="cellIs" dxfId="29" priority="30" operator="greaterThan">
      <formula>0.8</formula>
    </cfRule>
    <cfRule type="cellIs" dxfId="28" priority="31" operator="greaterThan">
      <formula>80</formula>
    </cfRule>
    <cfRule type="cellIs" dxfId="27" priority="32" operator="lessThan">
      <formula>80</formula>
    </cfRule>
    <cfRule type="cellIs" dxfId="26" priority="33" operator="greaterThan">
      <formula>80</formula>
    </cfRule>
  </conditionalFormatting>
  <conditionalFormatting sqref="G8">
    <cfRule type="cellIs" dxfId="25" priority="23" operator="equal">
      <formula>0.8</formula>
    </cfRule>
    <cfRule type="cellIs" dxfId="24" priority="24" operator="lessThan">
      <formula>0.8</formula>
    </cfRule>
    <cfRule type="cellIs" dxfId="23" priority="25" operator="greaterThan">
      <formula>1</formula>
    </cfRule>
    <cfRule type="cellIs" dxfId="22" priority="26" operator="greaterThan">
      <formula>0.8</formula>
    </cfRule>
  </conditionalFormatting>
  <conditionalFormatting sqref="G11">
    <cfRule type="cellIs" dxfId="21" priority="15" operator="greaterThan">
      <formula>1</formula>
    </cfRule>
    <cfRule type="cellIs" dxfId="20" priority="20" operator="lessThan">
      <formula>0.9</formula>
    </cfRule>
    <cfRule type="cellIs" dxfId="19" priority="21" operator="equal">
      <formula>0.9</formula>
    </cfRule>
    <cfRule type="cellIs" dxfId="18" priority="22" operator="greaterThan">
      <formula>0.9</formula>
    </cfRule>
  </conditionalFormatting>
  <conditionalFormatting sqref="G14">
    <cfRule type="cellIs" dxfId="17" priority="16" operator="greaterThan">
      <formula>1</formula>
    </cfRule>
    <cfRule type="cellIs" dxfId="16" priority="17" operator="equal">
      <formula>0.8</formula>
    </cfRule>
    <cfRule type="cellIs" dxfId="15" priority="18" operator="lessThan">
      <formula>0.8</formula>
    </cfRule>
    <cfRule type="cellIs" dxfId="14" priority="19" operator="greaterThan">
      <formula>0.8</formula>
    </cfRule>
  </conditionalFormatting>
  <conditionalFormatting sqref="G17">
    <cfRule type="cellIs" dxfId="13" priority="11" operator="greaterThan">
      <formula>0.8</formula>
    </cfRule>
    <cfRule type="cellIs" dxfId="12" priority="12" operator="equal">
      <formula>20%</formula>
    </cfRule>
    <cfRule type="cellIs" dxfId="11" priority="13" operator="lessThan">
      <formula>0.2</formula>
    </cfRule>
    <cfRule type="cellIs" dxfId="10" priority="14" operator="greaterThan">
      <formula>0.2</formula>
    </cfRule>
  </conditionalFormatting>
  <conditionalFormatting sqref="G20">
    <cfRule type="cellIs" dxfId="9" priority="5" operator="greaterThan">
      <formula>1</formula>
    </cfRule>
    <cfRule type="cellIs" dxfId="8" priority="6" operator="equal">
      <formula>0</formula>
    </cfRule>
    <cfRule type="cellIs" dxfId="7" priority="7" operator="lessThan">
      <formula>0.15</formula>
    </cfRule>
    <cfRule type="cellIs" dxfId="6" priority="8" operator="equal">
      <formula>0.15</formula>
    </cfRule>
    <cfRule type="cellIs" dxfId="5" priority="9" operator="equal">
      <formula>0.15</formula>
    </cfRule>
    <cfRule type="cellIs" dxfId="4" priority="10" operator="greaterThan">
      <formula>0.15</formula>
    </cfRule>
  </conditionalFormatting>
  <conditionalFormatting sqref="G23">
    <cfRule type="cellIs" dxfId="3" priority="1" operator="greaterThan">
      <formula>1</formula>
    </cfRule>
    <cfRule type="cellIs" dxfId="2" priority="2" operator="equal">
      <formula>0.8</formula>
    </cfRule>
    <cfRule type="cellIs" dxfId="1" priority="3" operator="lessThan">
      <formula>0.8</formula>
    </cfRule>
    <cfRule type="cellIs" dxfId="0" priority="4" operator="greaterThan">
      <formula>0.8</formula>
    </cfRule>
  </conditionalFormatting>
  <pageMargins left="0.39370078740157483" right="0.39370078740157483" top="0.39370078740157483" bottom="0.39370078740157483" header="0.30000000000000004" footer="0.30000000000000004"/>
  <pageSetup paperSize="9" scale="7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Itemliste</vt:lpstr>
      <vt:lpstr>Qualitätsindikatoren</vt:lpstr>
      <vt:lpstr>Itemliste!Druckbereich</vt:lpstr>
      <vt:lpstr>Qualitätsindikatoren!Druckbereich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HippoSam</dc:creator>
  <cp:lastModifiedBy>Esra Unger</cp:lastModifiedBy>
  <cp:lastPrinted>2017-07-05T08:34:11Z</cp:lastPrinted>
  <dcterms:created xsi:type="dcterms:W3CDTF">2014-11-10T13:59:32Z</dcterms:created>
  <dcterms:modified xsi:type="dcterms:W3CDTF">2022-04-05T11:37:12Z</dcterms:modified>
</cp:coreProperties>
</file>